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0490" windowHeight="7650" tabRatio="915"/>
  </bookViews>
  <sheets>
    <sheet name="Budget Summary" sheetId="1" r:id="rId1"/>
    <sheet name="Detailed Budget" sheetId="6" r:id="rId2"/>
    <sheet name="Income Tax Details" sheetId="17" r:id="rId3"/>
    <sheet name="Other Sources of Finance" sheetId="9" r:id="rId4"/>
    <sheet name="Budget Guidelines" sheetId="16" r:id="rId5"/>
  </sheets>
  <definedNames>
    <definedName name="_xlnm.Print_Area" localSheetId="4">'Budget Guidelines'!$A$1:$C$72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Q65" i="6" l="1"/>
  <c r="P65" i="6"/>
  <c r="O65" i="6"/>
  <c r="N65" i="6"/>
  <c r="M65" i="6"/>
  <c r="L65" i="6"/>
  <c r="K65" i="6"/>
  <c r="J65" i="6"/>
  <c r="I65" i="6"/>
  <c r="H65" i="6"/>
  <c r="L20" i="1"/>
  <c r="K20" i="1"/>
  <c r="J20" i="1"/>
  <c r="I20" i="1"/>
  <c r="H20" i="1"/>
  <c r="G20" i="1"/>
  <c r="F20" i="1"/>
  <c r="E20" i="1"/>
  <c r="D20" i="1"/>
  <c r="C20" i="1"/>
</calcChain>
</file>

<file path=xl/sharedStrings.xml><?xml version="1.0" encoding="utf-8"?>
<sst xmlns="http://schemas.openxmlformats.org/spreadsheetml/2006/main" count="457" uniqueCount="300">
  <si>
    <t>SUMMARY BUDGET</t>
  </si>
  <si>
    <t>CATEGORY</t>
  </si>
  <si>
    <t>DESCRIPTION</t>
  </si>
  <si>
    <t>YEAR-1</t>
  </si>
  <si>
    <t>YEAR-2</t>
  </si>
  <si>
    <t>YEAR-3</t>
  </si>
  <si>
    <t>YEAR-4</t>
  </si>
  <si>
    <t>YEAR-5</t>
  </si>
  <si>
    <t>YEAR-6</t>
  </si>
  <si>
    <t>YEAR-7</t>
  </si>
  <si>
    <t>YEAR-8</t>
  </si>
  <si>
    <t>YEAR-9</t>
  </si>
  <si>
    <t>YEAR-10</t>
  </si>
  <si>
    <t>TOTAL</t>
  </si>
  <si>
    <t>DETAILED ITEMIZED BUDGET</t>
  </si>
  <si>
    <t>A-1</t>
  </si>
  <si>
    <t>A-2</t>
  </si>
  <si>
    <t>A-3</t>
  </si>
  <si>
    <t>A-4</t>
  </si>
  <si>
    <t>Teacher Training</t>
  </si>
  <si>
    <t>Staff Training</t>
  </si>
  <si>
    <t>Supplementary learning material</t>
  </si>
  <si>
    <t xml:space="preserve">Community mobilization, activation and outreach </t>
  </si>
  <si>
    <t>Co- curricular activities</t>
  </si>
  <si>
    <t>Games and sporting activities</t>
  </si>
  <si>
    <t>Proposed study/exchange tours</t>
  </si>
  <si>
    <t xml:space="preserve">Events/ festivals / festivities </t>
  </si>
  <si>
    <t xml:space="preserve">School inauguration activities </t>
  </si>
  <si>
    <t>Project Office Establishment Cost</t>
  </si>
  <si>
    <t>Management Fee</t>
  </si>
  <si>
    <t>Stamp Duty</t>
  </si>
  <si>
    <t>Purchase of Science Lab Material</t>
  </si>
  <si>
    <t>Year - 1</t>
  </si>
  <si>
    <t>Year - 2</t>
  </si>
  <si>
    <t>Year - 3</t>
  </si>
  <si>
    <t>Year - 4</t>
  </si>
  <si>
    <t>Year - 5</t>
  </si>
  <si>
    <t>Year - 6</t>
  </si>
  <si>
    <t>Year - 7</t>
  </si>
  <si>
    <t>Year - 8</t>
  </si>
  <si>
    <t>Year - 9</t>
  </si>
  <si>
    <t>Year - 10</t>
  </si>
  <si>
    <t>Units</t>
  </si>
  <si>
    <t>Frequency</t>
  </si>
  <si>
    <t>Unit Cost</t>
  </si>
  <si>
    <t>Total</t>
  </si>
  <si>
    <t>Description</t>
  </si>
  <si>
    <t>Category</t>
  </si>
  <si>
    <t>BUDGET GUIDANCE NOTES FOR BIDDERS</t>
  </si>
  <si>
    <t xml:space="preserve">The following costs may not be funded / reimbursed: </t>
  </si>
  <si>
    <t>Salary of School Based Teaching staff; Hired by EMO</t>
  </si>
  <si>
    <t>Contingencies</t>
  </si>
  <si>
    <t>A-5</t>
  </si>
  <si>
    <t>Assessment System (formative &amp; summative)</t>
  </si>
  <si>
    <t>Salary of School Based Non-Teaching Staff; Hired by EMO</t>
  </si>
  <si>
    <t>Repair and Maintenance</t>
  </si>
  <si>
    <t>A</t>
  </si>
  <si>
    <t>B</t>
  </si>
  <si>
    <t>C</t>
  </si>
  <si>
    <t>D</t>
  </si>
  <si>
    <t>E</t>
  </si>
  <si>
    <t>B-1</t>
  </si>
  <si>
    <t>B-2</t>
  </si>
  <si>
    <t>B-3</t>
  </si>
  <si>
    <t>B-4</t>
  </si>
  <si>
    <t>D-1</t>
  </si>
  <si>
    <t>E-1</t>
  </si>
  <si>
    <t xml:space="preserve">Interventions for screening Health, Hygiene &amp; Nutrition of children </t>
  </si>
  <si>
    <t xml:space="preserve">Purchase of Assets including furniture, equipment, etc. </t>
  </si>
  <si>
    <t>SMC Meetings</t>
  </si>
  <si>
    <t>General Guidelines:</t>
  </si>
  <si>
    <t>Purchase of Computer Lab Material</t>
  </si>
  <si>
    <r>
      <t xml:space="preserve">ORGANIZATION: </t>
    </r>
    <r>
      <rPr>
        <i/>
        <u/>
        <sz val="12"/>
        <color theme="1"/>
        <rFont val="Arial Narrow"/>
        <family val="2"/>
      </rPr>
      <t>{Insert Organisation Name}</t>
    </r>
  </si>
  <si>
    <t>ATTACHMENT TO THE FINANCIAL BID FORM (FORM F) OF ANNEXURE 2</t>
  </si>
  <si>
    <t>C-1</t>
  </si>
  <si>
    <t>a - Costs that can be financed by other funding sources of the Government;</t>
  </si>
  <si>
    <t>b - Grants for filling a ‘funding gap’ for ongoing initiatives/projects;</t>
  </si>
  <si>
    <t xml:space="preserve">c - Debts and provisions for losses or debts; </t>
  </si>
  <si>
    <t xml:space="preserve">d - Any goods or services financed by any other programme, project or contract framework; </t>
  </si>
  <si>
    <t>f - Costs not covered under the Financial Bid, and the assumptions made which are not permitted under the RFP Document including the Draft Concession Agreement (Annexure 3)</t>
  </si>
  <si>
    <t>Escrow Bank fees</t>
  </si>
  <si>
    <t>Insurance</t>
  </si>
  <si>
    <t>B-6</t>
  </si>
  <si>
    <t>B-5</t>
  </si>
  <si>
    <t>B-7</t>
  </si>
  <si>
    <t>B-8</t>
  </si>
  <si>
    <t>B-9</t>
  </si>
  <si>
    <t>B-10</t>
  </si>
  <si>
    <t>B-11</t>
  </si>
  <si>
    <t>B-12</t>
  </si>
  <si>
    <t>B-13</t>
  </si>
  <si>
    <t>B-14</t>
  </si>
  <si>
    <t>Contract Compliance, Monitoring and Reporting</t>
  </si>
  <si>
    <r>
      <t xml:space="preserve">ORGANIZATION: </t>
    </r>
    <r>
      <rPr>
        <i/>
        <u/>
        <sz val="12"/>
        <color theme="1"/>
        <rFont val="Arial Narrow"/>
        <family val="2"/>
      </rPr>
      <t xml:space="preserve">{Insert Organisation Name} </t>
    </r>
  </si>
  <si>
    <t>Budget for Non-Current Assets (Fixed Assets)</t>
  </si>
  <si>
    <t>Operational Cost</t>
  </si>
  <si>
    <t>Transportation / Travel cost</t>
  </si>
  <si>
    <t>General Expenses</t>
  </si>
  <si>
    <t xml:space="preserve">Utilities </t>
  </si>
  <si>
    <t>B-15</t>
  </si>
  <si>
    <t>B-16</t>
  </si>
  <si>
    <t>B-17</t>
  </si>
  <si>
    <t>B-18</t>
  </si>
  <si>
    <t>B-19</t>
  </si>
  <si>
    <t>B-20</t>
  </si>
  <si>
    <t>B-21</t>
  </si>
  <si>
    <t>B-22</t>
  </si>
  <si>
    <t>B-23</t>
  </si>
  <si>
    <t>Sub-Total - A</t>
  </si>
  <si>
    <t>Sub-Total - B</t>
  </si>
  <si>
    <t>Sub-Total - C</t>
  </si>
  <si>
    <t>Sub-Total - D</t>
  </si>
  <si>
    <t>C-2</t>
  </si>
  <si>
    <t>C-3</t>
  </si>
  <si>
    <t>C-4</t>
  </si>
  <si>
    <t>C-5</t>
  </si>
  <si>
    <t>Sub-Total - E</t>
  </si>
  <si>
    <t>F</t>
  </si>
  <si>
    <t>G</t>
  </si>
  <si>
    <t>Present Value (PV)</t>
  </si>
  <si>
    <t>B-24</t>
  </si>
  <si>
    <t xml:space="preserve">Establishment Cost of Science Lab  </t>
  </si>
  <si>
    <t xml:space="preserve">Establishment Cost of Computer Lab </t>
  </si>
  <si>
    <t xml:space="preserve">Establishment Cost of Solar Power for School </t>
  </si>
  <si>
    <t>PRESENT VALUE</t>
  </si>
  <si>
    <t>Project Office</t>
  </si>
  <si>
    <t>Running Expenses of the Project Office</t>
  </si>
  <si>
    <t>Basis of Unit</t>
  </si>
  <si>
    <t>Science Lab</t>
  </si>
  <si>
    <t>Computer Lab</t>
  </si>
  <si>
    <t>Solar System</t>
  </si>
  <si>
    <t>Assets</t>
  </si>
  <si>
    <t>Visits</t>
  </si>
  <si>
    <t>Survey</t>
  </si>
  <si>
    <t>Students</t>
  </si>
  <si>
    <t>Meetings</t>
  </si>
  <si>
    <t>Activities</t>
  </si>
  <si>
    <t>Tours</t>
  </si>
  <si>
    <t>Events</t>
  </si>
  <si>
    <t>Line Item</t>
  </si>
  <si>
    <t>(a)</t>
  </si>
  <si>
    <t xml:space="preserve"> (b)</t>
  </si>
  <si>
    <t xml:space="preserve">(c) </t>
  </si>
  <si>
    <t>(d)</t>
  </si>
  <si>
    <t xml:space="preserve">(e) </t>
  </si>
  <si>
    <t>(f)</t>
  </si>
  <si>
    <t>(g)</t>
  </si>
  <si>
    <t>(h)</t>
  </si>
  <si>
    <t>(i)</t>
  </si>
  <si>
    <t>(j)</t>
  </si>
  <si>
    <t>(k)</t>
  </si>
  <si>
    <t>(l)</t>
  </si>
  <si>
    <t>(m)</t>
  </si>
  <si>
    <t>(n)</t>
  </si>
  <si>
    <t>(o)</t>
  </si>
  <si>
    <t>(p)</t>
  </si>
  <si>
    <t>(q)</t>
  </si>
  <si>
    <t xml:space="preserve">(r) </t>
  </si>
  <si>
    <t>(s)</t>
  </si>
  <si>
    <t>(t)</t>
  </si>
  <si>
    <t xml:space="preserve">Contribution from the EMO </t>
  </si>
  <si>
    <t>A-6</t>
  </si>
  <si>
    <t>Establishment of Health Room</t>
  </si>
  <si>
    <t>School-1</t>
  </si>
  <si>
    <t>School-2</t>
  </si>
  <si>
    <t>School-3</t>
  </si>
  <si>
    <t>School-4</t>
  </si>
  <si>
    <t>Particulars</t>
  </si>
  <si>
    <t>SBEP Constructed Schools</t>
  </si>
  <si>
    <t>B. Operational Cost</t>
  </si>
  <si>
    <t>A. Budget for Non-Current Assets (Fixed Assets)</t>
  </si>
  <si>
    <t>E. Management Fee</t>
  </si>
  <si>
    <t>Discount Factor</t>
  </si>
  <si>
    <t>Health Room</t>
  </si>
  <si>
    <t>Baseline Survey / Annual Surveys</t>
  </si>
  <si>
    <t>Schools</t>
  </si>
  <si>
    <t>Remuneration of the Compliance Manager</t>
  </si>
  <si>
    <t xml:space="preserve">                                                                                                                                                                                                                                                                                                                                                                                                          All Amounts in Pak Rupees</t>
  </si>
  <si>
    <t xml:space="preserve"> Monthly expenses</t>
  </si>
  <si>
    <t>Present Value</t>
  </si>
  <si>
    <t>A-7</t>
  </si>
  <si>
    <t>SRB-Taxes</t>
  </si>
  <si>
    <t>ICT and innovative approaches (capital cost component)</t>
  </si>
  <si>
    <t>ICT and innovative approaches (operartional cost component)</t>
  </si>
  <si>
    <t>ICT and innovative approaches (Operational Cost Component)</t>
  </si>
  <si>
    <t>ICT and innovative approaches (Capital  Cost Component)</t>
  </si>
  <si>
    <t>School - 5</t>
  </si>
  <si>
    <t xml:space="preserve">PACKAGE*: ____ DISTRICT: </t>
  </si>
  <si>
    <t>Cost involved for the school inauguration activities including but not limited to arragenements for opening ceremony, first day of school, welcome packs, etc.</t>
  </si>
  <si>
    <r>
      <t>Budget for Other Sources of Finance (</t>
    </r>
    <r>
      <rPr>
        <b/>
        <i/>
        <sz val="20"/>
        <color theme="1"/>
        <rFont val="Arial Narrow"/>
        <family val="2"/>
      </rPr>
      <t>if any</t>
    </r>
    <r>
      <rPr>
        <b/>
        <sz val="20"/>
        <color theme="1"/>
        <rFont val="Arial Narrow"/>
        <family val="2"/>
      </rPr>
      <t>)</t>
    </r>
  </si>
  <si>
    <t xml:space="preserve">The EMO should submit a clear account of other Sources of Finance (if any) in the format given underneath. </t>
  </si>
  <si>
    <r>
      <rPr>
        <i/>
        <sz val="10"/>
        <color rgb="FFFF0000"/>
        <rFont val="Arial Narrow"/>
        <family val="2"/>
      </rPr>
      <t>* Financial Bid is to be submitted for all schools in a District, as per Annexure 8 of the Inivtation for Bids Document</t>
    </r>
    <r>
      <rPr>
        <i/>
        <sz val="10"/>
        <color theme="1"/>
        <rFont val="Arial Narrow"/>
        <family val="2"/>
      </rPr>
      <t>.                                                                                                                                                                                     All Amounts in Pak Rupees</t>
    </r>
  </si>
  <si>
    <t>The Bidder shall teach the syllabus as notified by the Sindh Text Book Board and all costs quoted in the total budgeted annuity amount must reflect the same.</t>
  </si>
  <si>
    <t>H</t>
  </si>
  <si>
    <t>Taxes (SRB Taxes)</t>
  </si>
  <si>
    <t>H-1</t>
  </si>
  <si>
    <t xml:space="preserve">G </t>
  </si>
  <si>
    <t>Soft Costs</t>
  </si>
  <si>
    <t>Discount Factor @ 7.5 %</t>
  </si>
  <si>
    <t>(Any Other Operational Costs as proposed by the EMO)</t>
  </si>
  <si>
    <t>(Any Other Non-Current Assets' Costs as proposed by the EMO)</t>
  </si>
  <si>
    <t>Discount Factor @ 7.5%</t>
  </si>
  <si>
    <t>C. Soft Costs</t>
  </si>
  <si>
    <t xml:space="preserve">This line item refers to the costs incidental to teachers' trainings including the teachers hired by the Authority as well as the ones hired by the EMO. The line item thus may include the costs of Trainers, Development Cost of Training Materials, stationery / printing cost, refreshment costs etc. Inflation to be factored in over the life of the project.  </t>
  </si>
  <si>
    <t xml:space="preserve">This line item refers to the costs incidental to non-teaching staff's trainings including the non-teaching staff hired by the Authority as well as the ones hired by the EMO. The line item thus may include the costs of Trainers, Development Cost of Training Materials, stationery / printing cost, refreshment costs etc.Inflation to be factored in over the life of the project.  </t>
  </si>
  <si>
    <t xml:space="preserve">Baseline survey will be conducted at beginning of contract assignment and start of every academic year. This cost includes any software, resource and tools necessary for such surveys. Inflation to be factored in over the life of the project.  </t>
  </si>
  <si>
    <t xml:space="preserve">This line item refers to the costs associated with instituting an assessment system in the Schools and may include the costs for undertaking assessments such as formative and summative.Inflation to be factored in over the life of the project.  </t>
  </si>
  <si>
    <t xml:space="preserve">Cost of science lab material refers to a recurring cost due to consumable and replaceable items. Inflation to be factored in.  </t>
  </si>
  <si>
    <t xml:space="preserve">This line item may include Softwares and replacements of damaged accessories as it is a recurring cost and has accordingly been reflected in budget items. Inflation to be factored in.  </t>
  </si>
  <si>
    <t xml:space="preserve">Under this head, the costs for the upkeep of non-current assets acquired under the line item of A-7 above are to be budgeted for. Inflation to be factored in.   </t>
  </si>
  <si>
    <t xml:space="preserve">This line item includes costs associated with holding SMC meetings. Inflation to be factored in over the life of the project.  </t>
  </si>
  <si>
    <t xml:space="preserve">This line item includes the costs associated with the community mobilization and outreach.Inflation to be factored in over the life of the project.  </t>
  </si>
  <si>
    <t xml:space="preserve">This line item pertains to estimating costs for undertaking co-curricular activities in the Schools. Co-curricular activties are considered necessary learning activities that help students realize their potential. Inflation to be factored in over the life of the project.  </t>
  </si>
  <si>
    <t xml:space="preserve">Games and Sports are also equally important for physical and mental growth and alertness. This line item pertains to estimating costs for arranging games / sports activities in the Schools.Inflation to be factored in over the life of the project.  </t>
  </si>
  <si>
    <t xml:space="preserve">To broaden the vision and exchange best practices in the schools, study tours and exchange visits have been proposed. Such study visits to be arranged with some desired results and should be documented/ recorded accordingly. Inflation to be factored in over the life of the project.  </t>
  </si>
  <si>
    <t xml:space="preserve">This line item refers to the operational costs pertaining to running the Project Office and may include costs such as rent, utilities expense, stationery etc. Inflation to be factored in over the life of the project.  </t>
  </si>
  <si>
    <t xml:space="preserve">This line item includes General / Miscellaneous expenses / Petty expenses incidental to running day to day activities of the Schools.Inflation to be factored in over the life of the project.  </t>
  </si>
  <si>
    <t xml:space="preserve">As consideration for the services to be rendered by the Escrow Bank, the Bidder shall incorporate the yearly cost of remuneration charged by the Escrow Bank in the financial bid as per the estimated yearly cost of the total budgeted annuity amount according to schedule to given below (Inflation will not be factored in):-
i. Rs. 5,000/- per annum having annual transactions of less than Rs. 25 million per year;
ii. Rs. 20,000/- per annum for Escrow Accounts with annual transactions in between Rs. 25-50 million;
iii. Rs. 60,000/- per annum for Escrow Accounts with annual transactions of more than Rs. 50 million.  </t>
  </si>
  <si>
    <t>e - Income Tax</t>
  </si>
  <si>
    <t xml:space="preserve">Unforeseen Cost </t>
  </si>
  <si>
    <t>Unforeseen Cost</t>
  </si>
  <si>
    <t xml:space="preserve">This cost includes furniture, fixtures, connections, supplies and equipments needed for the establishment of science lab. Please refer to ANNEX-15 of Invitation for Bids document for detailed BoQ of Science Labs for the concerned schools. The BoQ represents minimum standards of a science lab.If the costs are to be incurred in year(s) after year 1 then such subsequent costs be inflation adjusted and the working sheet should clearly reflect the same as well. </t>
  </si>
  <si>
    <t xml:space="preserve">This cost includes the capital costs incidental to establishing Computer Labs. Please refer to ANNEX-16 of Invitation for Bids document for detailed BoQ of Computer Lab for the concerned school. The BoQ represents minimum standards of a computer lab. If the costs are to be incurred in year(s) after year 1 then such subsequent costs be inflation adjusted and the working sheet should clearly reflect the same as well. </t>
  </si>
  <si>
    <t xml:space="preserve">This includes the costs incidental to establishing Solar system in Schools under this RFP. Minimum specifications of solar power system for school is given as ANNEX-17. If the costs are to be incurred in year(s) after year 1 then such subsequent costs be inflation adjusted and the working sheet should clearly reflect the same as well. </t>
  </si>
  <si>
    <t xml:space="preserve">This cost reflects the costs incidental to setting up a Health room in each of the construction schools.If the costs are to be incurred in year(s) after year 1 then such subsequent costs be inflation adjusted and the working sheet should clearly reflect the same as well. </t>
  </si>
  <si>
    <t xml:space="preserve">Under this head, capital costs related to ICT and innovative approaches may be budgeted for. Examples may include; costs for arranging facilities for audio / visual room, establishing EMIS, procuring LEDs, tablets etc. If the costs are to be incurred in year(s) after year 1 then such subsequent costs be inflation adjusted and the working sheet should clearly reflect the same as well. </t>
  </si>
  <si>
    <t xml:space="preserve">Costs of the Independent Auditor (06% of the total of Non-Current Assets' Cost and Operational Cost). </t>
  </si>
  <si>
    <t>Costs of the Independent Expert (09% of the total of Non-Current Assets' Cost and Operational Cost).</t>
  </si>
  <si>
    <t xml:space="preserve">D. Unforeseen Cost </t>
  </si>
  <si>
    <t>Group of Schools</t>
  </si>
  <si>
    <t>I</t>
  </si>
  <si>
    <r>
      <rPr>
        <b/>
        <sz val="10"/>
        <color theme="1"/>
        <rFont val="Arial Narrow"/>
        <family val="2"/>
      </rPr>
      <t>I-2:</t>
    </r>
    <r>
      <rPr>
        <sz val="10"/>
        <color theme="1"/>
        <rFont val="Arial Narrow"/>
        <family val="2"/>
      </rPr>
      <t xml:space="preserve"> Less: Exemption if any</t>
    </r>
  </si>
  <si>
    <t>Income Tax Details</t>
  </si>
  <si>
    <r>
      <t xml:space="preserve">The EMO should submit a clear account of Income tax liability that is likely to arise as a result of this project on part of the EMO. The exemptions </t>
    </r>
    <r>
      <rPr>
        <b/>
        <i/>
        <sz val="12"/>
        <color theme="1"/>
        <rFont val="Arial Narrow"/>
        <family val="2"/>
      </rPr>
      <t xml:space="preserve">if any </t>
    </r>
    <r>
      <rPr>
        <b/>
        <sz val="12"/>
        <color theme="1"/>
        <rFont val="Arial Narrow"/>
        <family val="2"/>
      </rPr>
      <t>should as well be clearly specified.</t>
    </r>
    <r>
      <rPr>
        <b/>
        <i/>
        <sz val="12"/>
        <color theme="1"/>
        <rFont val="Arial Narrow"/>
        <family val="2"/>
      </rPr>
      <t xml:space="preserve"> </t>
    </r>
    <r>
      <rPr>
        <b/>
        <u/>
        <sz val="12"/>
        <color theme="1"/>
        <rFont val="Arial Narrow"/>
        <family val="2"/>
      </rPr>
      <t>The income tax obligation is to be met by the Operator and must not in any case be added to the Bid price.</t>
    </r>
  </si>
  <si>
    <t>Sub-Total - I (I-1 minus I-2)</t>
  </si>
  <si>
    <t xml:space="preserve">The EMO has to essentially mention all the applicable taxes and exemptions thereof (if any). </t>
  </si>
  <si>
    <t>H. Taxes (SRB Taxes)</t>
  </si>
  <si>
    <t>Amount of SRB Tax</t>
  </si>
  <si>
    <r>
      <rPr>
        <b/>
        <sz val="10"/>
        <color theme="1"/>
        <rFont val="Arial Narrow"/>
        <family val="2"/>
      </rPr>
      <t>I-1:</t>
    </r>
    <r>
      <rPr>
        <sz val="10"/>
        <color theme="1"/>
        <rFont val="Arial Narrow"/>
        <family val="2"/>
      </rPr>
      <t xml:space="preserve">Amount of Income Tax on the basis of applicable income tax (had there been no exemption) </t>
    </r>
  </si>
  <si>
    <t>Teaching Staff</t>
  </si>
  <si>
    <t>Non-Teaching Staff</t>
  </si>
  <si>
    <t>Teachers</t>
  </si>
  <si>
    <t>Activities / Events</t>
  </si>
  <si>
    <r>
      <t xml:space="preserve">Costs of the Independent Auditor (06% of the </t>
    </r>
    <r>
      <rPr>
        <b/>
        <i/>
        <u/>
        <sz val="9"/>
        <color theme="1"/>
        <rFont val="Arial Narrow"/>
        <family val="2"/>
      </rPr>
      <t>total of Non-Current Assets' Cost and Operational Cost</t>
    </r>
    <r>
      <rPr>
        <i/>
        <sz val="9"/>
        <color theme="1"/>
        <rFont val="Arial Narrow"/>
        <family val="2"/>
      </rPr>
      <t xml:space="preserve"> as at </t>
    </r>
    <r>
      <rPr>
        <b/>
        <i/>
        <sz val="9"/>
        <color theme="1"/>
        <rFont val="Arial Narrow"/>
        <family val="2"/>
      </rPr>
      <t>Total 1</t>
    </r>
    <r>
      <rPr>
        <i/>
        <sz val="9"/>
        <color theme="1"/>
        <rFont val="Arial Narrow"/>
        <family val="2"/>
      </rPr>
      <t xml:space="preserve">). </t>
    </r>
  </si>
  <si>
    <r>
      <t xml:space="preserve">Costs of the Independent Expert (09% of the </t>
    </r>
    <r>
      <rPr>
        <b/>
        <i/>
        <u/>
        <sz val="9"/>
        <color theme="1"/>
        <rFont val="Arial Narrow"/>
        <family val="2"/>
      </rPr>
      <t>total of Non-Current Assets' Cost and Operational Cost</t>
    </r>
    <r>
      <rPr>
        <i/>
        <sz val="9"/>
        <color theme="1"/>
        <rFont val="Arial Narrow"/>
        <family val="2"/>
      </rPr>
      <t xml:space="preserve"> as at </t>
    </r>
    <r>
      <rPr>
        <b/>
        <i/>
        <sz val="9"/>
        <color theme="1"/>
        <rFont val="Arial Narrow"/>
        <family val="2"/>
      </rPr>
      <t>Total 1</t>
    </r>
    <r>
      <rPr>
        <i/>
        <sz val="9"/>
        <color theme="1"/>
        <rFont val="Arial Narrow"/>
        <family val="2"/>
      </rPr>
      <t>).</t>
    </r>
  </si>
  <si>
    <r>
      <t xml:space="preserve">Stamp Duty @ </t>
    </r>
    <r>
      <rPr>
        <b/>
        <i/>
        <u/>
        <sz val="9"/>
        <color theme="1"/>
        <rFont val="Arial Narrow"/>
        <family val="2"/>
      </rPr>
      <t>0.35% of the Total 1</t>
    </r>
  </si>
  <si>
    <t>(Any other such costs as proposed by the EMO)</t>
  </si>
  <si>
    <r>
      <t xml:space="preserve">Amount of Tax (on total proposed budget)  </t>
    </r>
    <r>
      <rPr>
        <b/>
        <i/>
        <u/>
        <sz val="9"/>
        <color theme="1"/>
        <rFont val="Arial Narrow"/>
        <family val="2"/>
      </rPr>
      <t>@</t>
    </r>
    <r>
      <rPr>
        <i/>
        <u/>
        <sz val="9"/>
        <color theme="1"/>
        <rFont val="Arial Narrow"/>
        <family val="2"/>
      </rPr>
      <t xml:space="preserve"> </t>
    </r>
    <r>
      <rPr>
        <b/>
        <i/>
        <u/>
        <sz val="9"/>
        <color theme="1"/>
        <rFont val="Arial Narrow"/>
        <family val="2"/>
      </rPr>
      <t>13% on Total -2</t>
    </r>
  </si>
  <si>
    <t xml:space="preserve">Sub-Total - H </t>
  </si>
  <si>
    <t>Bid Price</t>
  </si>
  <si>
    <t>Total budgeted amount for the Project</t>
  </si>
  <si>
    <t>(a+b)</t>
  </si>
  <si>
    <t>(c+d)</t>
  </si>
  <si>
    <t>(e+f)</t>
  </si>
  <si>
    <t>(g+h)</t>
  </si>
  <si>
    <t>(i+j)</t>
  </si>
  <si>
    <t>(k+l)</t>
  </si>
  <si>
    <t>(m+n)</t>
  </si>
  <si>
    <t>(o+p)</t>
  </si>
  <si>
    <t>(q+r)</t>
  </si>
  <si>
    <t>(s+t)</t>
  </si>
  <si>
    <t>The Bidder may propose any additional heads of costs as proposed in the technical bid, which shall be considered by the Authority.</t>
  </si>
  <si>
    <t>The Bidder must take into account the cost of maintaining reasonable security, 24 hours a day, at the Facility including its fixed and movable assets.</t>
  </si>
  <si>
    <t>The Bidder shall take into account all capital expenditure that it desires to incur while quoting the total budgeted annuity amount for each year of the Concession Period. In case the Bidder has budgeted cost for any non-current (fixed) asset(s) in a certain year but needs it (or a proportion of it) in any preceding or succeeding year; then the same may be allowed at the value equivalent to the present value of the same in the year it is being requested for. The originally budgeted amount, thus, will stand netted off accordingly, in full or in proportion, as the case may be. Provided, such budget realignment must be in consonance with the Concession Agreement.</t>
  </si>
  <si>
    <t>Realistic budgets, aligned with all staffing, facilities, and programming needs should be provided. Budget narrative with clear assumptions about expenditures be provided as well..</t>
  </si>
  <si>
    <t xml:space="preserve">While budgeting for the project, the Bidder shall take into account any other sources of finance such as private sector support grants (one-time or an alliance for a period of time during the conession period), revenues from other sources etc.The same should be reflected in the attached statement for budgeting other sources of finance as per the given format. </t>
  </si>
  <si>
    <r>
      <t xml:space="preserve">The EMO is advised to share the </t>
    </r>
    <r>
      <rPr>
        <b/>
        <i/>
        <sz val="10"/>
        <color theme="1"/>
        <rFont val="Arial Narrow"/>
        <family val="2"/>
      </rPr>
      <t>Workings</t>
    </r>
    <r>
      <rPr>
        <i/>
        <sz val="10"/>
        <color theme="1"/>
        <rFont val="Arial Narrow"/>
        <family val="2"/>
      </rPr>
      <t xml:space="preserve"> for arriving at final figures of all line items.</t>
    </r>
  </si>
  <si>
    <r>
      <t xml:space="preserve">Management fee is the cost charged by the operator for providing its services to the Authority for managing the project. The Management Fee shall also include the remuneration of Key Staff </t>
    </r>
    <r>
      <rPr>
        <b/>
        <i/>
        <sz val="10"/>
        <rFont val="Arial Narrow"/>
        <family val="2"/>
      </rPr>
      <t xml:space="preserve">except the salary of the Compliance Manager </t>
    </r>
    <r>
      <rPr>
        <i/>
        <sz val="10"/>
        <rFont val="Arial Narrow"/>
        <family val="2"/>
      </rPr>
      <t xml:space="preserve">engaged by the Operator for ensuring compliance. This cost is basically estimated on the basis of salary of key staff as well as cost of organization's time, intellect and expertise that it would bring to the Project. It must not be less than 05% of the total of Non-Current Assets' Cost and Operational Cost as at </t>
    </r>
    <r>
      <rPr>
        <b/>
        <i/>
        <sz val="10"/>
        <rFont val="Arial Narrow"/>
        <family val="2"/>
      </rPr>
      <t>Total 1</t>
    </r>
    <r>
      <rPr>
        <i/>
        <sz val="10"/>
        <rFont val="Arial Narrow"/>
        <family val="2"/>
      </rPr>
      <t xml:space="preserve"> of the budget. The cost head ‘Management Fee’ shall be utilized for any deductions based on the evaluation of the Key Performance Indicators.</t>
    </r>
  </si>
  <si>
    <r>
      <t xml:space="preserve">This refers to the stamp duty cost that is incurred at the time of signing the Concession Agreement. This is to be estimated @ 0.35% of the total of Non-Current Assets' Cost and Operational Cost as at </t>
    </r>
    <r>
      <rPr>
        <b/>
        <i/>
        <sz val="10"/>
        <rFont val="Arial Narrow"/>
        <family val="2"/>
      </rPr>
      <t>Total 1</t>
    </r>
    <r>
      <rPr>
        <i/>
        <sz val="10"/>
        <rFont val="Arial Narrow"/>
        <family val="2"/>
      </rPr>
      <t xml:space="preserve"> of the budget.  </t>
    </r>
  </si>
  <si>
    <t xml:space="preserve">The Income Tax liability as per the applicable rates is to be borne by the Operator in its entirety and must not be built in the Bid Price in any case. A separate sheet has been provided for specifying the details of the same as well, that is required to be filled in as per the given format. </t>
  </si>
  <si>
    <t xml:space="preserve">* % reflects % of the total amount under any cost head as against the total Bid Price </t>
  </si>
  <si>
    <t>%*</t>
  </si>
  <si>
    <t>TOTAL 1 ==&gt; (Sub Total A + Sub Total B)</t>
  </si>
  <si>
    <t>Total amount of the Proposed Budget before the incidence of Tax ==&gt;  TOTAL 2 = [Total 1 + (Sub - Total C+D+E)]</t>
  </si>
  <si>
    <r>
      <t xml:space="preserve">Amount of SRB Tax (on total proposed budget)  </t>
    </r>
    <r>
      <rPr>
        <b/>
        <i/>
        <u/>
        <sz val="10"/>
        <color theme="1"/>
        <rFont val="Arial Narrow"/>
        <family val="2"/>
      </rPr>
      <t>@ 13% on Total  2</t>
    </r>
  </si>
  <si>
    <r>
      <t xml:space="preserve">Total amount of the Proposed Budget (i.e. the </t>
    </r>
    <r>
      <rPr>
        <b/>
        <sz val="16"/>
        <color theme="1"/>
        <rFont val="Arial Narrow"/>
        <family val="2"/>
      </rPr>
      <t>Bid Price</t>
    </r>
    <r>
      <rPr>
        <b/>
        <sz val="13"/>
        <color theme="1"/>
        <rFont val="Arial Narrow"/>
        <family val="2"/>
      </rPr>
      <t xml:space="preserve">) after the incidence of all applicable Taxes except Income Tax                                            </t>
    </r>
    <r>
      <rPr>
        <b/>
        <sz val="14"/>
        <color theme="1"/>
        <rFont val="Arial Narrow"/>
        <family val="2"/>
      </rPr>
      <t>GRAND TOTAL  = TOTAL 2 + Sub-Total H</t>
    </r>
  </si>
  <si>
    <t>TOTAL 1 (Sub Total  A + Sub Total  B)</t>
  </si>
  <si>
    <t>Total amount of the Proposed Budget before the incidence of Tax                                                                 TOTAL - 2 = [Total 1 + (Sub - Total C+D+E)]</t>
  </si>
  <si>
    <r>
      <t xml:space="preserve">Total amount of the Proposed Budget (i.e. the </t>
    </r>
    <r>
      <rPr>
        <b/>
        <sz val="16"/>
        <color theme="1"/>
        <rFont val="Arial Narrow"/>
        <family val="2"/>
      </rPr>
      <t>Bid Price</t>
    </r>
    <r>
      <rPr>
        <b/>
        <sz val="10"/>
        <color theme="1"/>
        <rFont val="Arial Narrow"/>
        <family val="2"/>
      </rPr>
      <t xml:space="preserve">) after the incidence of all applicable Taxes except Income Tax                                            </t>
    </r>
    <r>
      <rPr>
        <b/>
        <sz val="14"/>
        <color theme="1"/>
        <rFont val="Arial Narrow"/>
        <family val="2"/>
      </rPr>
      <t>GRAND TOTAL  = TOTAL 2 + Sub-Total - H</t>
    </r>
  </si>
  <si>
    <r>
      <t xml:space="preserve">This is the cost of project office establishment along with all required resources. It may include the costs of workstations, laptops, printer, AC / Fans, Water dispenser etc.This office may be based in the EMO's existing office or may be established in the vicinity of the Facility but </t>
    </r>
    <r>
      <rPr>
        <b/>
        <i/>
        <sz val="10"/>
        <rFont val="Arial Narrow"/>
        <family val="2"/>
      </rPr>
      <t>not in the premises of the schools</t>
    </r>
    <r>
      <rPr>
        <i/>
        <sz val="10"/>
        <rFont val="Arial Narrow"/>
        <family val="2"/>
      </rPr>
      <t xml:space="preserve">. If the costs are to be incurred in year(s) after year 1 then such subsequent costs must be inflation adjusted and the working sheet should clearly reflect the same as well. </t>
    </r>
  </si>
  <si>
    <r>
      <t xml:space="preserve">This line item reflects the salary cost of the school based teaching staff appointed by the EMO. The Prospective Bidder is required to do a detailed count of the existing teaching staff employed by the Authority at the Facility. The Bidder should estimate the cost of maintaining an optimal number of teaching staff at the Facility at all times during the life of the project, and build the cost of the same in the Financial Bid, accordingly. </t>
    </r>
    <r>
      <rPr>
        <b/>
        <i/>
        <sz val="10"/>
        <rFont val="Arial Narrow"/>
        <family val="2"/>
      </rPr>
      <t xml:space="preserve">It may be noted that the </t>
    </r>
    <r>
      <rPr>
        <b/>
        <i/>
        <u/>
        <sz val="10"/>
        <rFont val="Arial Narrow"/>
        <family val="2"/>
      </rPr>
      <t>total budgeted cost of the School based teaching and non-teaching staff</t>
    </r>
    <r>
      <rPr>
        <b/>
        <i/>
        <sz val="10"/>
        <rFont val="Arial Narrow"/>
        <family val="2"/>
      </rPr>
      <t xml:space="preserve"> hired by the EMO, under this Package, </t>
    </r>
    <r>
      <rPr>
        <b/>
        <i/>
        <u/>
        <sz val="10"/>
        <rFont val="Arial Narrow"/>
        <family val="2"/>
      </rPr>
      <t>must at least be 40% of the total Bid Price</t>
    </r>
    <r>
      <rPr>
        <b/>
        <i/>
        <sz val="10"/>
        <rFont val="Arial Narrow"/>
        <family val="2"/>
      </rPr>
      <t>.</t>
    </r>
    <r>
      <rPr>
        <i/>
        <sz val="10"/>
        <rFont val="Arial Narrow"/>
        <family val="2"/>
      </rPr>
      <t xml:space="preserve"> Inflation to be factored in over the life of the project. 
</t>
    </r>
    <r>
      <rPr>
        <b/>
        <i/>
        <sz val="10"/>
        <rFont val="Arial Narrow"/>
        <family val="2"/>
      </rPr>
      <t>Note:</t>
    </r>
    <r>
      <rPr>
        <i/>
        <sz val="10"/>
        <rFont val="Arial Narrow"/>
        <family val="2"/>
      </rPr>
      <t xml:space="preserve"> Though, the Authority will make reasonable effort to provide School based teaching and non-teaching staff as per the budgeted sanctioned positions for the facility, yet, the Financial Bid should be prepared in such a manner that it provides for sustaining an optimal number of staff at all times even if there arise any instances of staffing shortages during the course of this project.
</t>
    </r>
  </si>
  <si>
    <t xml:space="preserve">This line item refers to the cost of utilities pertaining to the schools e.g. water supply, electricity etc. Inflation to be factored in over the life of the project. Utilities/Bills will be paid by the EMO in a timely manner and will be reimbursed on actual basis. However for budgetary purposes Rs. 700/month/room may be allocated for each school in the Package and the bidder may make provision of the same in the financial bid form accordingly. </t>
  </si>
  <si>
    <t xml:space="preserve">The line item refers to the cost of monitoring and/or reporting of the activities/progress in all Schools in a district package. This should include salary of Compliance/ Contract Manager, who will be responisble for ensuring that the Operator complies with its outside regulatory requirements and internal policies. He/she will be solely dedicated for the package and shall be responsible for making sure that organization abides by the terms and conditions, Key Performance Indicators (KPIs) and Scope of Work under this Concession Agreement. The operator and Authority, in consultation with IE, will prepare the reporting mechanism for ensuring compliance of the agreement. Inflation is to be factored in over the life of the project.  </t>
  </si>
  <si>
    <r>
      <t xml:space="preserve">This refers to the cost to be paid to the Independent Auditor (a third party organization) which is 06% of the total of Non-Current Assets' Cost and Operational Cost as at </t>
    </r>
    <r>
      <rPr>
        <b/>
        <i/>
        <sz val="10"/>
        <rFont val="Arial Narrow"/>
        <family val="2"/>
      </rPr>
      <t>Total 1</t>
    </r>
    <r>
      <rPr>
        <i/>
        <sz val="10"/>
        <rFont val="Arial Narrow"/>
        <family val="2"/>
      </rPr>
      <t xml:space="preserve"> of the budget.The bidders are expected to mandatorily build this cost in the financial bid. </t>
    </r>
  </si>
  <si>
    <r>
      <t xml:space="preserve">This refers to the cost to be paid to the Independent Expert (a third party organization) which is 09% of the total of Non-Current Assets' Cost and Operational Cost as at </t>
    </r>
    <r>
      <rPr>
        <b/>
        <i/>
        <sz val="10"/>
        <rFont val="Arial Narrow"/>
        <family val="2"/>
      </rPr>
      <t>Total 1</t>
    </r>
    <r>
      <rPr>
        <i/>
        <sz val="10"/>
        <rFont val="Arial Narrow"/>
        <family val="2"/>
      </rPr>
      <t xml:space="preserve"> of the budget. The bidders are expected to mandatorily build this cost in the financial bid.</t>
    </r>
  </si>
  <si>
    <t xml:space="preserve">This refers to the insurance costs (if any) incidental to this project. </t>
  </si>
  <si>
    <r>
      <t xml:space="preserve">The estimated cost of unforeseen expenditure helps EMO in meeting emerging needs which may otherwise cause challenges to meet KPIs and/or ensuring a conducive learning environment.Contingency budget should not be more than 2% of the total of Non-Current Assets' Cost and Operational Cost as at </t>
    </r>
    <r>
      <rPr>
        <b/>
        <i/>
        <sz val="10"/>
        <rFont val="Arial Narrow"/>
        <family val="2"/>
      </rPr>
      <t>Total 1</t>
    </r>
    <r>
      <rPr>
        <i/>
        <sz val="10"/>
        <rFont val="Arial Narrow"/>
        <family val="2"/>
      </rPr>
      <t xml:space="preserve"> of the budget in any year.</t>
    </r>
  </si>
  <si>
    <t>Given the time value of money, a rupee is worth more today than it would be worth tomorrow. Discount Factor  thus is a weighing factor that is used to find the Present Value of future cash flows.For the purpose of this bid a discount factor of 7.5% will be used.</t>
  </si>
  <si>
    <r>
      <t>Present Value (PV) is the current value of a future sum of money or stream of cash flows discounted at a certain discount rate. The concept of Present Value lies at the core of finance. Every time an entity does something that will result in a future cash flow, it must calculate the Present Value of those future cash flows so as to determine the Present Value of the same.</t>
    </r>
    <r>
      <rPr>
        <b/>
        <i/>
        <u/>
        <sz val="10"/>
        <rFont val="Arial Narrow"/>
        <family val="2"/>
      </rPr>
      <t>The EMOs' financial bids will be evaluated on the basis of PV of cash flows before tax;however the annuity payments shall be made in accordance with the total amounts budgeted and not on the basis of PV</t>
    </r>
    <r>
      <rPr>
        <i/>
        <sz val="10"/>
        <rFont val="Arial Narrow"/>
        <family val="2"/>
      </rPr>
      <t xml:space="preserve">. The Present Value of the stream of cashflows in a certain year is to be determined by multiplying the discount rate factor for that year by the total budgeted cost for the same year (prior to the incidence of  tax) e.g. let's suppose that the total budgeted cost prior to the incidence of tax in year 5 is PKR. 25,000,000 so  the Present Value of PKR. 25,000,000 in year 5 will be (PKR. 25,000,000 x 0.69655863 = </t>
    </r>
    <r>
      <rPr>
        <b/>
        <i/>
        <sz val="10"/>
        <rFont val="Arial Narrow"/>
        <family val="2"/>
      </rPr>
      <t>PKR. 17,413,966</t>
    </r>
    <r>
      <rPr>
        <i/>
        <sz val="10"/>
        <rFont val="Arial Narrow"/>
        <family val="2"/>
      </rPr>
      <t>)</t>
    </r>
  </si>
  <si>
    <r>
      <t xml:space="preserve">Cost of inflation be fixed at 10% and has to be built in the budget heads where so specified above under each line item (as a general principle in case of Fixed Assets' costs if the costs are to be incurred in year(s) after year 1 then such subsequent costs must be inflation adjusted and all the operational costs under </t>
    </r>
    <r>
      <rPr>
        <b/>
        <i/>
        <sz val="10"/>
        <color theme="1"/>
        <rFont val="Arial Narrow"/>
        <family val="2"/>
      </rPr>
      <t>section B</t>
    </r>
    <r>
      <rPr>
        <i/>
        <sz val="10"/>
        <color theme="1"/>
        <rFont val="Arial Narrow"/>
        <family val="2"/>
      </rPr>
      <t xml:space="preserve"> have to be inflation adjusted). The cost of inflation however shall be actualized based on applicable standards by the IA in respective periods. </t>
    </r>
  </si>
  <si>
    <t>Financial bid should be prepared in view of the full capacity/optimum enrolment of all schools (both construction and the group of schools), or the existing/current enrolment in all schools, whichever is higher. For the sake of clarity, if the construction school has 12 rooms and the group of schools have 10 rooms combined, then the total 22(12+10 rooms) x 40 (Optimal Enrolment) = 880 should be considered as the minimum student strength against which a bid shall be prepared, if the existing/current enrolment is less than 880 students. If the existing enrolment is higher than the Optimum level, then the existing student enrolment shall be considered as the minimum student strength against which a bid shall be prepared.</t>
  </si>
  <si>
    <r>
      <t xml:space="preserve">This line item includes the budgeted salary cost of the School based non-teacing staff. Non-teaching staff may include; Admin Assistants, Coordinators, Security Guards, Cleaners, Lab Incharges, Doctors/Nures/Paramedics etc. The Prospective Bidder is required to do a detailed count of the existing non-teaching staff employed by the Authority at the Facility. The Bidder should estimate the cost of maintaining an optimal number of non-teaching staff at the Facility at all times during the life of the project, and build the cost of the same in the Financial Bid, accordingly. </t>
    </r>
    <r>
      <rPr>
        <b/>
        <i/>
        <sz val="10"/>
        <rFont val="Arial Narrow"/>
        <family val="2"/>
      </rPr>
      <t xml:space="preserve">It may be noted that the </t>
    </r>
    <r>
      <rPr>
        <b/>
        <i/>
        <u/>
        <sz val="10"/>
        <rFont val="Arial Narrow"/>
        <family val="2"/>
      </rPr>
      <t>total budgeted cost of the School based teaching and non-teaching staff</t>
    </r>
    <r>
      <rPr>
        <b/>
        <i/>
        <sz val="10"/>
        <rFont val="Arial Narrow"/>
        <family val="2"/>
      </rPr>
      <t xml:space="preserve"> hired by the EMO, under this Package, </t>
    </r>
    <r>
      <rPr>
        <b/>
        <i/>
        <u/>
        <sz val="10"/>
        <rFont val="Arial Narrow"/>
        <family val="2"/>
      </rPr>
      <t>must at least be 40% of the total Bid Price</t>
    </r>
    <r>
      <rPr>
        <b/>
        <i/>
        <sz val="10"/>
        <rFont val="Arial Narrow"/>
        <family val="2"/>
      </rPr>
      <t>.</t>
    </r>
    <r>
      <rPr>
        <i/>
        <sz val="10"/>
        <rFont val="Arial Narrow"/>
        <family val="2"/>
      </rPr>
      <t xml:space="preserve">Inflation to be factored in over the life of the project. 
</t>
    </r>
    <r>
      <rPr>
        <b/>
        <i/>
        <sz val="10"/>
        <rFont val="Arial Narrow"/>
        <family val="2"/>
      </rPr>
      <t>Note:</t>
    </r>
    <r>
      <rPr>
        <i/>
        <sz val="10"/>
        <rFont val="Arial Narrow"/>
        <family val="2"/>
      </rPr>
      <t xml:space="preserve"> Though, the Authority will make reasonable effort to provide School based teaching and non-teaching staff as per the budgeted sanctioned positions for the facility, yet, the Financial Bid should be prepared in such a manner that it provides for sustaining an optimal number of staff at all times even if there arise any instances of staffing shortages during the course of this project.
</t>
    </r>
  </si>
  <si>
    <t xml:space="preserve">This cost is proposed for project staff visits to school (s) or school lead staff visit to project office. Inflation to be factored in over the life of the project.  </t>
  </si>
  <si>
    <t xml:space="preserve">Given the humble backgrounds to which the students of Government Schools belong; it is very important to introduce interventions whereby the students may be screened for the status of their health, hygiene and nutrition. Based on such screeing results stdudnets should be referred to respective medical facailies or provide such aids which is essential for learning process. Inflation to be factored in.  </t>
  </si>
  <si>
    <t xml:space="preserve">Events/ Festivals/ Festivities play important role in providing knowledge to the students beyond classrooms settings. With the help of such events; students are able to know more about  festivals, religious events and land festivities which are periodically celeberated such as; Cultural Days, Independance day, Eid day, Seerat Conference, National/ International days etc. Inflation to be factored in over the life of the project.  </t>
  </si>
  <si>
    <t xml:space="preserve">It has been observed that students at government schools are not made to do home work and their writing and reading performnace is very low. To strengthen their reading and writing skills; students may be provided with  "work books" and "grade level reading materials" etc. The costs of providing such supplementary material might thus include the cost of development of such material, cost of printing etc.  Inflation is to be factored in over the life of the project.  </t>
  </si>
  <si>
    <t xml:space="preserve">It refers to the applicable Sindh Sales Tax on Services which is payable to Sindh Revenue Board (SRB) for the purposes of this intervention. SRB tax is 13% per annum at present and is to be applied on the total yearly budgeted amount after having taken into account all the costs; however the tax percentage might change over the life of the project if the relevant tax authorities may so decide.  </t>
  </si>
  <si>
    <r>
      <rPr>
        <b/>
        <sz val="10"/>
        <rFont val="Arial Narrow"/>
        <family val="2"/>
      </rPr>
      <t xml:space="preserve">Budget Guidance Notes: </t>
    </r>
    <r>
      <rPr>
        <sz val="10"/>
        <rFont val="Arial Narrow"/>
        <family val="2"/>
      </rPr>
      <t xml:space="preserve">This is the preferred budget format, however, the bidders may modify the format to cater to any special needs or requirements in view of the technical proposal. All budget categories need to be aligned with the project workplan, and should be directly linked with the timelines and outcomes of activities. Costs for project activities should be in line with the project workplan. Costs should be broken down in such a way that the unit required are self explanatory and closely related to the work plan and the implementation period. The Bidder shall provide detailed budget narratives against each budget head. The existing narratives are only for the assistance of the Bidder and may be modified by the Bidder. 
</t>
    </r>
    <r>
      <rPr>
        <b/>
        <sz val="11"/>
        <color rgb="FFFF0000"/>
        <rFont val="Arial Narrow"/>
        <family val="2"/>
      </rPr>
      <t>Detailed narrative against each budget head is mandatory.</t>
    </r>
    <r>
      <rPr>
        <sz val="10"/>
        <rFont val="Arial Narrow"/>
        <family val="2"/>
      </rPr>
      <t xml:space="preserve">
The following points </t>
    </r>
    <r>
      <rPr>
        <b/>
        <sz val="12"/>
        <rFont val="Arial Narrow"/>
        <family val="2"/>
      </rPr>
      <t>must</t>
    </r>
    <r>
      <rPr>
        <sz val="10"/>
        <rFont val="Arial Narrow"/>
        <family val="2"/>
      </rPr>
      <t xml:space="preserve"> be considered while preparing the budget:</t>
    </r>
  </si>
  <si>
    <t xml:space="preserve">This line item shows the amount to be budgeted for purchasing the school based assets. The amount may be calculated on the basis of number of children who may face shortage of furniture and/or on the basis of number of rooms with no furniture and/or in terms of non-existent assets that form part of critical infrastructure of the School(s). The amounts in respect of purchase of any assets, fixtures or other equipment shall not be less than 5% of the total value of the fixed assets. If the costs are to be incurred in year(s) after year 1 then such subsequent costs be inflation adjusted and the working sheet should clearly reflect the same as well. </t>
  </si>
  <si>
    <t xml:space="preserve">Repair and maintenance cost has been proposed on the basis of scope of work allowed to operators. It contains minor R&amp;M, small renovation work and other costs involved in keeping the schools operational for learning process.Repair and Maintenance budget may be budgeted as per the initial assessment of the project sites by the bidder. However, this should not be less than five percent (5%) of the total fixed assets' costs. Inflation is to be factored in over the life of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</si>
</sst>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000000_);_(* \(#,##0.00000000\);_(* &quot;-&quot;_);_(@_)"/>
    <numFmt numFmtId="166" formatCode="_-* #,##0_-;\-* #,##0_-;_-* &quot;-&quot;??_-;_-@_-"/>
    <numFmt numFmtId="167" formatCode="_(* #,##0.000000000_);_(* \(#,##0.000000000\);_(* &quot;-&quot;_);_(@_)"/>
    <numFmt numFmtId="168" formatCode="_(* #,##0.0000000_);_(* \(#,##0.0000000\);_(* &quot;-&quot;_);_(@_)"/>
  </numFmts>
  <fonts count="32" x14ac:knownFonts="1">
    <font>
      <sz val="11"/>
      <color theme="1"/>
      <name val="Calibri"/>
      <family val="2"/>
      <scheme val="minor"/>
    </font>
    <font>
      <i/>
      <sz val="9"/>
      <color theme="1"/>
      <name val="Arial Narrow"/>
      <family val="2"/>
    </font>
    <font>
      <b/>
      <sz val="12"/>
      <color theme="1"/>
      <name val="Arial Narrow"/>
      <family val="2"/>
    </font>
    <font>
      <b/>
      <sz val="10"/>
      <color theme="1"/>
      <name val="Arial Narrow"/>
      <family val="2"/>
    </font>
    <font>
      <sz val="10"/>
      <color theme="1"/>
      <name val="Arial Narrow"/>
      <family val="2"/>
    </font>
    <font>
      <i/>
      <sz val="10"/>
      <color theme="1"/>
      <name val="Arial Narrow"/>
      <family val="2"/>
    </font>
    <font>
      <b/>
      <sz val="20"/>
      <color theme="1"/>
      <name val="Arial Narrow"/>
      <family val="2"/>
    </font>
    <font>
      <b/>
      <sz val="10"/>
      <color rgb="FFFF0000"/>
      <name val="Arial Narrow"/>
      <family val="2"/>
    </font>
    <font>
      <sz val="10"/>
      <name val="Arial Narrow"/>
      <family val="2"/>
    </font>
    <font>
      <b/>
      <sz val="10"/>
      <name val="Arial Narrow"/>
      <family val="2"/>
    </font>
    <font>
      <i/>
      <sz val="9"/>
      <name val="Arial Narrow"/>
      <family val="2"/>
    </font>
    <font>
      <i/>
      <sz val="10"/>
      <name val="Arial Narrow"/>
      <family val="2"/>
    </font>
    <font>
      <i/>
      <u/>
      <sz val="12"/>
      <color theme="1"/>
      <name val="Arial Narrow"/>
      <family val="2"/>
    </font>
    <font>
      <i/>
      <sz val="10"/>
      <color rgb="FFFF0000"/>
      <name val="Arial Narrow"/>
      <family val="2"/>
    </font>
    <font>
      <b/>
      <sz val="11"/>
      <color rgb="FFFF0000"/>
      <name val="Arial Narrow"/>
      <family val="2"/>
    </font>
    <font>
      <sz val="9"/>
      <color theme="1"/>
      <name val="Arial Narrow"/>
      <family val="2"/>
    </font>
    <font>
      <sz val="9"/>
      <name val="Arial Narrow"/>
      <family val="2"/>
    </font>
    <font>
      <b/>
      <i/>
      <sz val="20"/>
      <color theme="1"/>
      <name val="Arial Narrow"/>
      <family val="2"/>
    </font>
    <font>
      <sz val="12"/>
      <color theme="1"/>
      <name val="Arial Narrow"/>
      <family val="2"/>
    </font>
    <font>
      <b/>
      <sz val="16"/>
      <color theme="1"/>
      <name val="Arial Narrow"/>
      <family val="2"/>
    </font>
    <font>
      <b/>
      <sz val="12"/>
      <name val="Arial Narrow"/>
      <family val="2"/>
    </font>
    <font>
      <b/>
      <i/>
      <sz val="10"/>
      <name val="Arial Narrow"/>
      <family val="2"/>
    </font>
    <font>
      <b/>
      <i/>
      <sz val="12"/>
      <color theme="1"/>
      <name val="Arial Narrow"/>
      <family val="2"/>
    </font>
    <font>
      <b/>
      <u/>
      <sz val="12"/>
      <color theme="1"/>
      <name val="Arial Narrow"/>
      <family val="2"/>
    </font>
    <font>
      <b/>
      <i/>
      <sz val="9"/>
      <color theme="1"/>
      <name val="Arial Narrow"/>
      <family val="2"/>
    </font>
    <font>
      <b/>
      <i/>
      <u/>
      <sz val="9"/>
      <color theme="1"/>
      <name val="Arial Narrow"/>
      <family val="2"/>
    </font>
    <font>
      <i/>
      <u/>
      <sz val="9"/>
      <color theme="1"/>
      <name val="Arial Narrow"/>
      <family val="2"/>
    </font>
    <font>
      <b/>
      <i/>
      <u/>
      <sz val="10"/>
      <name val="Arial Narrow"/>
      <family val="2"/>
    </font>
    <font>
      <b/>
      <i/>
      <sz val="10"/>
      <color theme="1"/>
      <name val="Arial Narrow"/>
      <family val="2"/>
    </font>
    <font>
      <b/>
      <i/>
      <u/>
      <sz val="10"/>
      <color theme="1"/>
      <name val="Arial Narrow"/>
      <family val="2"/>
    </font>
    <font>
      <b/>
      <sz val="13"/>
      <color theme="1"/>
      <name val="Arial Narrow"/>
      <family val="2"/>
    </font>
    <font>
      <b/>
      <sz val="14"/>
      <color theme="1"/>
      <name val="Arial Narrow"/>
      <family val="2"/>
    </font>
  </fonts>
  <fills count="17">
    <fill>
      <patternFill patternType="none"/>
    </fill>
    <fill>
      <patternFill patternType="gray125"/>
    </fill>
    <fill>
      <patternFill patternType="solid">
        <fgColor theme="4"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92D050"/>
        <bgColor indexed="64"/>
      </patternFill>
    </fill>
  </fills>
  <borders count="6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diagonal/>
    </border>
    <border>
      <left/>
      <right/>
      <top style="medium">
        <color auto="1"/>
      </top>
      <bottom/>
      <diagonal/>
    </border>
    <border>
      <left style="medium">
        <color auto="1"/>
      </left>
      <right/>
      <top/>
      <bottom style="medium">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right style="medium">
        <color indexed="64"/>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diagonal/>
    </border>
    <border>
      <left/>
      <right/>
      <top style="thin">
        <color auto="1"/>
      </top>
      <bottom style="medium">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medium">
        <color auto="1"/>
      </top>
      <bottom/>
      <diagonal/>
    </border>
    <border>
      <left style="medium">
        <color auto="1"/>
      </left>
      <right/>
      <top/>
      <bottom/>
      <diagonal/>
    </border>
    <border>
      <left style="medium">
        <color indexed="64"/>
      </left>
      <right style="thin">
        <color auto="1"/>
      </right>
      <top style="medium">
        <color indexed="64"/>
      </top>
      <bottom style="thin">
        <color auto="1"/>
      </bottom>
      <diagonal/>
    </border>
    <border>
      <left style="thin">
        <color auto="1"/>
      </left>
      <right/>
      <top style="medium">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auto="1"/>
      </bottom>
      <diagonal/>
    </border>
  </borders>
  <cellStyleXfs count="1">
    <xf numFmtId="0" fontId="0" fillId="0" borderId="0"/>
  </cellStyleXfs>
  <cellXfs count="448">
    <xf numFmtId="0" fontId="0" fillId="0" borderId="0" xfId="0"/>
    <xf numFmtId="0" fontId="4" fillId="0" borderId="0" xfId="0" applyFont="1"/>
    <xf numFmtId="0" fontId="3" fillId="2" borderId="7" xfId="0" applyFont="1" applyFill="1" applyBorder="1" applyAlignment="1">
      <alignment horizontal="center" vertical="center"/>
    </xf>
    <xf numFmtId="0" fontId="4" fillId="0" borderId="0" xfId="0" applyFont="1" applyBorder="1"/>
    <xf numFmtId="164" fontId="4" fillId="0" borderId="5" xfId="0"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0" xfId="0" applyFont="1" applyAlignment="1">
      <alignment horizontal="left"/>
    </xf>
    <xf numFmtId="0" fontId="4" fillId="0" borderId="0" xfId="0" applyFont="1" applyAlignment="1">
      <alignment wrapText="1"/>
    </xf>
    <xf numFmtId="0" fontId="4" fillId="0" borderId="0" xfId="0" applyFont="1" applyBorder="1" applyAlignment="1">
      <alignment horizontal="left" vertical="top"/>
    </xf>
    <xf numFmtId="0" fontId="4" fillId="0" borderId="0" xfId="0" applyFont="1" applyAlignment="1">
      <alignment horizontal="left" vertical="top"/>
    </xf>
    <xf numFmtId="0" fontId="6" fillId="0" borderId="0" xfId="0" applyFont="1" applyAlignment="1">
      <alignment vertical="center"/>
    </xf>
    <xf numFmtId="0" fontId="4" fillId="0" borderId="0" xfId="0" applyFont="1" applyAlignment="1">
      <alignment horizontal="left" wrapText="1"/>
    </xf>
    <xf numFmtId="0" fontId="4" fillId="0" borderId="1" xfId="0" applyFont="1" applyBorder="1" applyAlignment="1">
      <alignment horizontal="left" vertical="top"/>
    </xf>
    <xf numFmtId="164" fontId="4" fillId="0" borderId="1" xfId="0" applyNumberFormat="1" applyFont="1" applyBorder="1" applyAlignment="1">
      <alignment horizontal="left" vertical="top"/>
    </xf>
    <xf numFmtId="0" fontId="4" fillId="0" borderId="1" xfId="0" applyFont="1" applyBorder="1"/>
    <xf numFmtId="0" fontId="1" fillId="0" borderId="1" xfId="0" applyFont="1" applyBorder="1" applyAlignment="1">
      <alignment horizontal="left" vertical="top" wrapText="1"/>
    </xf>
    <xf numFmtId="0" fontId="8" fillId="0" borderId="0" xfId="0" applyFont="1"/>
    <xf numFmtId="0" fontId="7" fillId="0" borderId="0" xfId="0" applyFont="1" applyBorder="1" applyAlignment="1">
      <alignment horizontal="center" vertical="top"/>
    </xf>
    <xf numFmtId="0" fontId="9" fillId="0" borderId="0" xfId="0" applyFont="1" applyBorder="1" applyAlignment="1">
      <alignment horizontal="center" vertical="top"/>
    </xf>
    <xf numFmtId="0" fontId="8" fillId="0" borderId="0" xfId="0" applyFont="1" applyFill="1"/>
    <xf numFmtId="0" fontId="3" fillId="2" borderId="11" xfId="0" applyFont="1" applyFill="1" applyBorder="1" applyAlignment="1">
      <alignment horizontal="center" vertical="center"/>
    </xf>
    <xf numFmtId="164" fontId="3" fillId="0" borderId="1" xfId="0" applyNumberFormat="1" applyFont="1" applyBorder="1" applyAlignment="1">
      <alignment horizontal="left" vertical="top"/>
    </xf>
    <xf numFmtId="0" fontId="1" fillId="0" borderId="1" xfId="0" applyFont="1" applyFill="1" applyBorder="1" applyAlignment="1">
      <alignment horizontal="left" vertical="top" wrapText="1"/>
    </xf>
    <xf numFmtId="0" fontId="4" fillId="0" borderId="16" xfId="0" applyFont="1" applyBorder="1"/>
    <xf numFmtId="0" fontId="3" fillId="2" borderId="17" xfId="0" applyFont="1" applyFill="1" applyBorder="1" applyAlignment="1">
      <alignment horizontal="center" vertical="center"/>
    </xf>
    <xf numFmtId="164" fontId="4" fillId="0" borderId="9" xfId="0" applyNumberFormat="1" applyFont="1" applyBorder="1" applyAlignment="1">
      <alignment horizontal="left" vertical="top"/>
    </xf>
    <xf numFmtId="164" fontId="3" fillId="0" borderId="9" xfId="0" applyNumberFormat="1" applyFont="1" applyBorder="1" applyAlignment="1">
      <alignment horizontal="left" vertical="top"/>
    </xf>
    <xf numFmtId="164" fontId="4" fillId="0" borderId="19" xfId="0" applyNumberFormat="1" applyFont="1" applyBorder="1" applyAlignment="1">
      <alignment horizontal="left" vertical="top"/>
    </xf>
    <xf numFmtId="0" fontId="4" fillId="0" borderId="19" xfId="0" applyFont="1" applyBorder="1" applyAlignment="1">
      <alignment horizontal="left" vertical="top"/>
    </xf>
    <xf numFmtId="0" fontId="5" fillId="0" borderId="0" xfId="0" applyFont="1"/>
    <xf numFmtId="0" fontId="4" fillId="0" borderId="0" xfId="0" applyFont="1" applyFill="1"/>
    <xf numFmtId="0" fontId="1" fillId="7" borderId="1" xfId="0" applyFont="1" applyFill="1" applyBorder="1" applyAlignment="1">
      <alignment horizontal="left" vertical="top" wrapText="1"/>
    </xf>
    <xf numFmtId="0" fontId="3" fillId="2" borderId="7"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2" xfId="0" applyFont="1" applyFill="1" applyBorder="1" applyAlignment="1">
      <alignment horizontal="center" vertical="center"/>
    </xf>
    <xf numFmtId="0" fontId="9" fillId="10" borderId="6"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2" borderId="13" xfId="0" applyFont="1" applyFill="1" applyBorder="1" applyAlignment="1">
      <alignment horizontal="center" vertical="center"/>
    </xf>
    <xf numFmtId="0" fontId="3" fillId="2" borderId="21" xfId="0" applyFont="1" applyFill="1" applyBorder="1" applyAlignment="1">
      <alignment horizontal="center" vertical="center"/>
    </xf>
    <xf numFmtId="0" fontId="4" fillId="7" borderId="0" xfId="0" applyFont="1" applyFill="1" applyBorder="1"/>
    <xf numFmtId="0" fontId="3" fillId="7" borderId="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29" xfId="0" applyFont="1" applyFill="1" applyBorder="1" applyAlignment="1">
      <alignment horizontal="center" vertical="center"/>
    </xf>
    <xf numFmtId="0" fontId="3" fillId="2" borderId="34"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9" xfId="0" applyFont="1" applyFill="1" applyBorder="1" applyAlignment="1">
      <alignment horizontal="center" vertical="center"/>
    </xf>
    <xf numFmtId="0" fontId="4" fillId="0" borderId="36" xfId="0" applyFont="1" applyBorder="1" applyAlignment="1">
      <alignment horizontal="left" vertical="top"/>
    </xf>
    <xf numFmtId="0" fontId="4" fillId="0" borderId="36" xfId="0" applyFont="1" applyBorder="1"/>
    <xf numFmtId="0" fontId="4" fillId="0" borderId="31" xfId="0" applyFont="1" applyBorder="1"/>
    <xf numFmtId="0" fontId="11" fillId="0" borderId="3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9" fillId="13" borderId="26" xfId="0" applyFont="1" applyFill="1" applyBorder="1" applyAlignment="1">
      <alignment horizontal="center" vertical="center"/>
    </xf>
    <xf numFmtId="0" fontId="11" fillId="0" borderId="42"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4" borderId="26" xfId="0" applyFont="1" applyFill="1" applyBorder="1" applyAlignment="1">
      <alignment horizontal="center" vertical="center"/>
    </xf>
    <xf numFmtId="164" fontId="4" fillId="0" borderId="36" xfId="0" applyNumberFormat="1" applyFont="1" applyBorder="1" applyAlignment="1">
      <alignment horizontal="right" vertical="center"/>
    </xf>
    <xf numFmtId="0" fontId="4" fillId="7" borderId="1" xfId="0" applyFont="1" applyFill="1" applyBorder="1" applyAlignment="1">
      <alignment horizontal="center" vertical="center"/>
    </xf>
    <xf numFmtId="0" fontId="4" fillId="7" borderId="29"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33" xfId="0" applyFont="1" applyFill="1" applyBorder="1" applyAlignment="1">
      <alignment horizontal="center" vertical="center"/>
    </xf>
    <xf numFmtId="0" fontId="15" fillId="7" borderId="29" xfId="0" applyFont="1" applyFill="1" applyBorder="1" applyAlignment="1">
      <alignment horizontal="center" vertical="top" wrapText="1"/>
    </xf>
    <xf numFmtId="0" fontId="15" fillId="0" borderId="29" xfId="0" applyFont="1" applyBorder="1" applyAlignment="1">
      <alignment horizontal="center" vertical="top" wrapText="1"/>
    </xf>
    <xf numFmtId="0" fontId="16" fillId="0" borderId="29" xfId="0" applyFont="1" applyBorder="1" applyAlignment="1">
      <alignment horizontal="center" vertical="top" wrapText="1"/>
    </xf>
    <xf numFmtId="0" fontId="16" fillId="0" borderId="0" xfId="0" applyFont="1" applyBorder="1" applyAlignment="1">
      <alignment horizontal="center" vertical="top" wrapText="1"/>
    </xf>
    <xf numFmtId="0" fontId="4" fillId="0" borderId="0" xfId="0" applyFont="1" applyAlignment="1">
      <alignment horizontal="center" vertical="top"/>
    </xf>
    <xf numFmtId="0" fontId="3" fillId="0" borderId="22" xfId="0" applyFont="1" applyBorder="1" applyAlignment="1">
      <alignment horizontal="center" vertical="center"/>
    </xf>
    <xf numFmtId="0" fontId="4" fillId="0" borderId="0" xfId="0" applyFont="1" applyAlignment="1">
      <alignment horizontal="center"/>
    </xf>
    <xf numFmtId="0" fontId="15" fillId="0" borderId="29" xfId="0" applyFont="1" applyFill="1" applyBorder="1" applyAlignment="1">
      <alignment horizontal="center" vertical="top" wrapText="1"/>
    </xf>
    <xf numFmtId="0" fontId="3" fillId="7" borderId="19" xfId="0" applyFont="1" applyFill="1" applyBorder="1" applyAlignment="1">
      <alignment horizontal="center" vertical="center"/>
    </xf>
    <xf numFmtId="0" fontId="3" fillId="6" borderId="7" xfId="0" applyFont="1" applyFill="1" applyBorder="1" applyAlignment="1">
      <alignment horizontal="center" vertical="center"/>
    </xf>
    <xf numFmtId="0" fontId="4" fillId="6" borderId="7" xfId="0" applyFont="1" applyFill="1" applyBorder="1"/>
    <xf numFmtId="0" fontId="15" fillId="7" borderId="30" xfId="0" applyFont="1" applyFill="1" applyBorder="1" applyAlignment="1">
      <alignment horizontal="center" vertical="top" wrapText="1"/>
    </xf>
    <xf numFmtId="0" fontId="4" fillId="7" borderId="30" xfId="0" applyFont="1" applyFill="1" applyBorder="1" applyAlignment="1">
      <alignment horizontal="center" vertical="center"/>
    </xf>
    <xf numFmtId="0" fontId="3" fillId="7" borderId="31" xfId="0" applyFont="1" applyFill="1" applyBorder="1" applyAlignment="1">
      <alignment horizontal="center" vertical="center"/>
    </xf>
    <xf numFmtId="0" fontId="3" fillId="6" borderId="21" xfId="0" applyFont="1" applyFill="1" applyBorder="1" applyAlignment="1">
      <alignment horizontal="right" vertical="center"/>
    </xf>
    <xf numFmtId="0" fontId="4" fillId="6" borderId="11" xfId="0" applyFont="1" applyFill="1" applyBorder="1" applyAlignment="1">
      <alignment horizontal="left"/>
    </xf>
    <xf numFmtId="0" fontId="3" fillId="0" borderId="19" xfId="0" applyFont="1" applyBorder="1" applyAlignment="1">
      <alignment horizontal="center" vertical="top"/>
    </xf>
    <xf numFmtId="0" fontId="4" fillId="0" borderId="15" xfId="0" applyFont="1" applyBorder="1" applyAlignment="1">
      <alignment horizontal="left" vertical="top"/>
    </xf>
    <xf numFmtId="0" fontId="4" fillId="6" borderId="13" xfId="0" applyFont="1" applyFill="1" applyBorder="1"/>
    <xf numFmtId="0" fontId="4" fillId="0" borderId="11" xfId="0" applyFont="1" applyBorder="1" applyAlignment="1">
      <alignment horizontal="center" vertical="top"/>
    </xf>
    <xf numFmtId="0" fontId="3" fillId="0" borderId="45" xfId="0" applyFont="1" applyBorder="1" applyAlignment="1">
      <alignment horizontal="center" vertical="top"/>
    </xf>
    <xf numFmtId="0" fontId="3" fillId="7" borderId="18" xfId="0" applyFont="1" applyFill="1" applyBorder="1" applyAlignment="1">
      <alignment horizontal="center" vertical="center"/>
    </xf>
    <xf numFmtId="0" fontId="3" fillId="7" borderId="15" xfId="0" applyFont="1" applyFill="1" applyBorder="1" applyAlignment="1">
      <alignment horizontal="center" vertical="center"/>
    </xf>
    <xf numFmtId="0" fontId="15" fillId="0" borderId="49" xfId="0" applyFont="1" applyFill="1" applyBorder="1" applyAlignment="1">
      <alignment horizontal="center" vertical="top" wrapText="1"/>
    </xf>
    <xf numFmtId="0" fontId="15" fillId="7" borderId="49" xfId="0" applyFont="1" applyFill="1" applyBorder="1" applyAlignment="1">
      <alignment horizontal="center" vertical="top" wrapText="1"/>
    </xf>
    <xf numFmtId="0" fontId="1" fillId="0" borderId="39" xfId="0" applyFont="1" applyBorder="1" applyAlignment="1">
      <alignment horizontal="left" vertical="top" wrapText="1"/>
    </xf>
    <xf numFmtId="0" fontId="1" fillId="0" borderId="39" xfId="0" applyFont="1" applyFill="1" applyBorder="1" applyAlignment="1">
      <alignment horizontal="left" vertical="top" wrapText="1"/>
    </xf>
    <xf numFmtId="0" fontId="1" fillId="7" borderId="39" xfId="0" applyFont="1" applyFill="1" applyBorder="1" applyAlignment="1">
      <alignment horizontal="left" vertical="top" wrapText="1"/>
    </xf>
    <xf numFmtId="0" fontId="15" fillId="0" borderId="49" xfId="0" applyFont="1" applyBorder="1" applyAlignment="1">
      <alignment horizontal="center" vertical="top" wrapText="1"/>
    </xf>
    <xf numFmtId="0" fontId="16" fillId="0" borderId="49" xfId="0" applyFont="1" applyBorder="1" applyAlignment="1">
      <alignment horizontal="center" vertical="top" wrapText="1"/>
    </xf>
    <xf numFmtId="0" fontId="1" fillId="0" borderId="50" xfId="0" applyFont="1" applyBorder="1" applyAlignment="1">
      <alignment horizontal="left" vertical="top" wrapText="1"/>
    </xf>
    <xf numFmtId="0" fontId="10" fillId="0" borderId="39" xfId="0" applyFont="1" applyBorder="1" applyAlignment="1">
      <alignment horizontal="left" vertical="top" wrapText="1"/>
    </xf>
    <xf numFmtId="0" fontId="10" fillId="0" borderId="12" xfId="0" applyFont="1" applyBorder="1" applyAlignment="1">
      <alignment horizontal="left" vertical="top" wrapText="1"/>
    </xf>
    <xf numFmtId="0" fontId="1" fillId="0" borderId="39" xfId="0" applyFont="1" applyBorder="1" applyAlignment="1">
      <alignment horizontal="left" vertical="center" wrapText="1"/>
    </xf>
    <xf numFmtId="0" fontId="4" fillId="0" borderId="51" xfId="0" applyFont="1" applyBorder="1" applyAlignment="1">
      <alignment horizontal="left" vertical="top"/>
    </xf>
    <xf numFmtId="0" fontId="15" fillId="0" borderId="46" xfId="0" applyFont="1" applyBorder="1" applyAlignment="1">
      <alignment horizontal="center" vertical="top" wrapText="1"/>
    </xf>
    <xf numFmtId="0" fontId="3" fillId="0" borderId="24" xfId="0" applyFont="1" applyBorder="1" applyAlignment="1">
      <alignment horizontal="center" vertical="top"/>
    </xf>
    <xf numFmtId="0" fontId="1" fillId="0" borderId="50" xfId="0" applyFont="1" applyFill="1" applyBorder="1" applyAlignment="1">
      <alignment horizontal="left" vertical="top" wrapText="1"/>
    </xf>
    <xf numFmtId="0" fontId="3" fillId="6" borderId="21" xfId="0" applyFont="1" applyFill="1" applyBorder="1" applyAlignment="1">
      <alignment horizontal="center" vertical="center"/>
    </xf>
    <xf numFmtId="0" fontId="3" fillId="6" borderId="11" xfId="0" applyFont="1" applyFill="1" applyBorder="1" applyAlignment="1">
      <alignment horizontal="right" vertical="center"/>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40" xfId="0" applyFont="1" applyBorder="1" applyAlignment="1">
      <alignment horizontal="left" vertical="top" wrapText="1"/>
    </xf>
    <xf numFmtId="0" fontId="3" fillId="14" borderId="11" xfId="0" applyFont="1" applyFill="1" applyBorder="1" applyAlignment="1">
      <alignment horizontal="center" vertical="top"/>
    </xf>
    <xf numFmtId="0" fontId="4" fillId="14" borderId="0" xfId="0" applyFont="1" applyFill="1" applyBorder="1"/>
    <xf numFmtId="0" fontId="4" fillId="14" borderId="0" xfId="0" applyFont="1" applyFill="1"/>
    <xf numFmtId="0" fontId="3" fillId="14" borderId="11" xfId="0" applyFont="1" applyFill="1" applyBorder="1" applyAlignment="1">
      <alignment horizontal="center" vertical="center"/>
    </xf>
    <xf numFmtId="0" fontId="3" fillId="14" borderId="43" xfId="0" applyFont="1" applyFill="1" applyBorder="1" applyAlignment="1">
      <alignment horizontal="center" vertical="center"/>
    </xf>
    <xf numFmtId="0" fontId="4" fillId="14" borderId="43" xfId="0" applyFont="1" applyFill="1" applyBorder="1" applyAlignment="1">
      <alignment horizontal="center" vertical="center"/>
    </xf>
    <xf numFmtId="0" fontId="3" fillId="14" borderId="34" xfId="0" applyFont="1" applyFill="1" applyBorder="1" applyAlignment="1">
      <alignment horizontal="center" vertical="top"/>
    </xf>
    <xf numFmtId="0" fontId="4" fillId="14" borderId="34" xfId="0" applyFont="1" applyFill="1" applyBorder="1"/>
    <xf numFmtId="0" fontId="3" fillId="14" borderId="53" xfId="0" applyFont="1" applyFill="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10" borderId="11" xfId="0" applyFont="1" applyFill="1" applyBorder="1" applyAlignment="1">
      <alignment horizontal="center" vertical="center"/>
    </xf>
    <xf numFmtId="164" fontId="4" fillId="0" borderId="29" xfId="0" applyNumberFormat="1" applyFont="1" applyBorder="1" applyAlignment="1">
      <alignment horizontal="right" vertical="center"/>
    </xf>
    <xf numFmtId="164" fontId="4" fillId="0" borderId="49" xfId="0" applyNumberFormat="1" applyFont="1" applyBorder="1" applyAlignment="1">
      <alignment horizontal="right" vertical="center"/>
    </xf>
    <xf numFmtId="164" fontId="4" fillId="0" borderId="46" xfId="0" applyNumberFormat="1" applyFont="1" applyBorder="1" applyAlignment="1">
      <alignment horizontal="right" vertical="center"/>
    </xf>
    <xf numFmtId="0" fontId="4" fillId="0" borderId="24" xfId="0" applyFont="1" applyBorder="1" applyAlignment="1">
      <alignment horizontal="left" vertical="center" wrapText="1"/>
    </xf>
    <xf numFmtId="0" fontId="4" fillId="0" borderId="19" xfId="0" applyFont="1" applyBorder="1" applyAlignment="1">
      <alignment horizontal="left" vertical="center" wrapText="1"/>
    </xf>
    <xf numFmtId="0" fontId="4" fillId="0" borderId="38" xfId="0" applyFont="1" applyBorder="1" applyAlignment="1">
      <alignment horizontal="left" vertical="center" wrapText="1"/>
    </xf>
    <xf numFmtId="0" fontId="3" fillId="10" borderId="11" xfId="0" applyFont="1" applyFill="1" applyBorder="1" applyAlignment="1">
      <alignment horizontal="left" vertical="center" wrapText="1"/>
    </xf>
    <xf numFmtId="164" fontId="4" fillId="0" borderId="23" xfId="0" applyNumberFormat="1" applyFont="1" applyBorder="1" applyAlignment="1">
      <alignment horizontal="right" vertical="center"/>
    </xf>
    <xf numFmtId="164" fontId="4" fillId="0" borderId="9" xfId="0" applyNumberFormat="1" applyFont="1" applyBorder="1" applyAlignment="1">
      <alignment horizontal="right" vertical="center"/>
    </xf>
    <xf numFmtId="164" fontId="4" fillId="0" borderId="37" xfId="0" applyNumberFormat="1" applyFont="1" applyBorder="1" applyAlignment="1">
      <alignment horizontal="right" vertical="center"/>
    </xf>
    <xf numFmtId="0" fontId="3" fillId="2" borderId="1" xfId="0" applyFont="1" applyFill="1" applyBorder="1" applyAlignment="1">
      <alignment horizontal="center" vertical="center"/>
    </xf>
    <xf numFmtId="0" fontId="4" fillId="7" borderId="1" xfId="0" applyFont="1" applyFill="1" applyBorder="1"/>
    <xf numFmtId="0" fontId="3" fillId="2" borderId="49" xfId="0" applyFont="1" applyFill="1" applyBorder="1" applyAlignment="1">
      <alignment horizontal="center" vertical="center"/>
    </xf>
    <xf numFmtId="0" fontId="4" fillId="0" borderId="1" xfId="0" applyFont="1" applyBorder="1" applyAlignment="1">
      <alignment horizontal="left"/>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14" borderId="11" xfId="0" applyFont="1" applyFill="1" applyBorder="1" applyAlignment="1">
      <alignment horizontal="left" vertical="center"/>
    </xf>
    <xf numFmtId="164" fontId="3" fillId="14" borderId="21" xfId="0" applyNumberFormat="1" applyFont="1" applyFill="1" applyBorder="1" applyAlignment="1">
      <alignment horizontal="right" vertical="center"/>
    </xf>
    <xf numFmtId="164" fontId="3" fillId="14" borderId="7" xfId="0" applyNumberFormat="1" applyFont="1" applyFill="1" applyBorder="1" applyAlignment="1">
      <alignment horizontal="right" vertical="center"/>
    </xf>
    <xf numFmtId="164" fontId="3" fillId="14" borderId="17" xfId="0" applyNumberFormat="1" applyFont="1" applyFill="1" applyBorder="1" applyAlignment="1">
      <alignment horizontal="right" vertical="center"/>
    </xf>
    <xf numFmtId="164" fontId="3" fillId="7" borderId="1" xfId="0" applyNumberFormat="1" applyFont="1" applyFill="1" applyBorder="1" applyAlignment="1">
      <alignment horizontal="center" vertical="center"/>
    </xf>
    <xf numFmtId="164" fontId="3" fillId="7" borderId="5" xfId="0" applyNumberFormat="1" applyFont="1" applyFill="1" applyBorder="1" applyAlignment="1">
      <alignment horizontal="center" vertical="center"/>
    </xf>
    <xf numFmtId="164" fontId="3" fillId="7" borderId="23" xfId="0" applyNumberFormat="1" applyFont="1" applyFill="1" applyBorder="1" applyAlignment="1">
      <alignment horizontal="center" vertical="center"/>
    </xf>
    <xf numFmtId="164" fontId="3" fillId="7" borderId="24" xfId="0" applyNumberFormat="1" applyFont="1" applyFill="1" applyBorder="1" applyAlignment="1">
      <alignment horizontal="center" vertical="center"/>
    </xf>
    <xf numFmtId="164" fontId="3" fillId="7" borderId="9" xfId="0" applyNumberFormat="1" applyFont="1" applyFill="1" applyBorder="1" applyAlignment="1">
      <alignment horizontal="center" vertical="center"/>
    </xf>
    <xf numFmtId="164" fontId="3" fillId="7" borderId="19" xfId="0" applyNumberFormat="1" applyFont="1" applyFill="1" applyBorder="1" applyAlignment="1">
      <alignment horizontal="center" vertical="center"/>
    </xf>
    <xf numFmtId="164" fontId="3" fillId="7" borderId="31" xfId="0" applyNumberFormat="1" applyFont="1" applyFill="1" applyBorder="1" applyAlignment="1">
      <alignment horizontal="center" vertical="center"/>
    </xf>
    <xf numFmtId="164" fontId="3" fillId="7" borderId="32" xfId="0" applyNumberFormat="1" applyFont="1" applyFill="1" applyBorder="1" applyAlignment="1">
      <alignment horizontal="center" vertical="center"/>
    </xf>
    <xf numFmtId="164" fontId="3" fillId="7" borderId="14" xfId="0" applyNumberFormat="1" applyFont="1" applyFill="1" applyBorder="1" applyAlignment="1">
      <alignment horizontal="center" vertical="center"/>
    </xf>
    <xf numFmtId="164" fontId="4" fillId="0" borderId="36" xfId="0" applyNumberFormat="1" applyFont="1" applyBorder="1" applyAlignment="1">
      <alignment horizontal="left" vertical="top"/>
    </xf>
    <xf numFmtId="164" fontId="4" fillId="0" borderId="37" xfId="0" applyNumberFormat="1" applyFont="1" applyBorder="1" applyAlignment="1">
      <alignment horizontal="left" vertical="top"/>
    </xf>
    <xf numFmtId="164" fontId="4" fillId="0" borderId="38" xfId="0" applyNumberFormat="1" applyFont="1" applyBorder="1" applyAlignment="1">
      <alignment horizontal="left" vertical="top"/>
    </xf>
    <xf numFmtId="164" fontId="4" fillId="0" borderId="16" xfId="0" applyNumberFormat="1" applyFont="1" applyBorder="1"/>
    <xf numFmtId="164" fontId="4" fillId="0" borderId="10" xfId="0" applyNumberFormat="1" applyFont="1" applyBorder="1"/>
    <xf numFmtId="164" fontId="4" fillId="0" borderId="18" xfId="0" applyNumberFormat="1" applyFont="1" applyBorder="1"/>
    <xf numFmtId="164" fontId="4" fillId="0" borderId="19" xfId="0" applyNumberFormat="1" applyFont="1" applyBorder="1"/>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14" borderId="43" xfId="0" applyNumberFormat="1" applyFont="1" applyFill="1" applyBorder="1" applyAlignment="1">
      <alignment horizontal="center" vertical="center"/>
    </xf>
    <xf numFmtId="164" fontId="3" fillId="6" borderId="7" xfId="0" applyNumberFormat="1" applyFont="1" applyFill="1" applyBorder="1"/>
    <xf numFmtId="164" fontId="3" fillId="6" borderId="11" xfId="0" applyNumberFormat="1" applyFont="1" applyFill="1" applyBorder="1"/>
    <xf numFmtId="164" fontId="3" fillId="0" borderId="5" xfId="0" applyNumberFormat="1" applyFont="1" applyBorder="1"/>
    <xf numFmtId="164" fontId="3" fillId="0" borderId="24" xfId="0" applyNumberFormat="1" applyFont="1" applyBorder="1"/>
    <xf numFmtId="164" fontId="3" fillId="0" borderId="1" xfId="0" applyNumberFormat="1" applyFont="1" applyBorder="1"/>
    <xf numFmtId="164" fontId="3" fillId="0" borderId="36" xfId="0" applyNumberFormat="1" applyFont="1" applyBorder="1"/>
    <xf numFmtId="164" fontId="3" fillId="0" borderId="37" xfId="0" applyNumberFormat="1" applyFont="1" applyBorder="1"/>
    <xf numFmtId="164" fontId="3" fillId="0" borderId="38" xfId="0" applyNumberFormat="1" applyFont="1" applyBorder="1"/>
    <xf numFmtId="0" fontId="4" fillId="6" borderId="54" xfId="0" applyFont="1" applyFill="1" applyBorder="1"/>
    <xf numFmtId="0" fontId="4" fillId="6" borderId="13" xfId="0" applyFont="1" applyFill="1" applyBorder="1" applyAlignment="1">
      <alignment horizontal="left"/>
    </xf>
    <xf numFmtId="0" fontId="3" fillId="6" borderId="52" xfId="0" applyFont="1" applyFill="1" applyBorder="1" applyAlignment="1">
      <alignment horizontal="center" vertical="center"/>
    </xf>
    <xf numFmtId="0" fontId="4" fillId="6" borderId="27" xfId="0" applyFont="1" applyFill="1" applyBorder="1"/>
    <xf numFmtId="164" fontId="3" fillId="6" borderId="27" xfId="0" applyNumberFormat="1" applyFont="1" applyFill="1" applyBorder="1"/>
    <xf numFmtId="167" fontId="3" fillId="14" borderId="7" xfId="0" applyNumberFormat="1" applyFont="1" applyFill="1" applyBorder="1"/>
    <xf numFmtId="167" fontId="3" fillId="14" borderId="11" xfId="0" applyNumberFormat="1" applyFont="1" applyFill="1" applyBorder="1"/>
    <xf numFmtId="164" fontId="4" fillId="0" borderId="0" xfId="0" applyNumberFormat="1" applyFont="1"/>
    <xf numFmtId="0" fontId="3" fillId="0" borderId="0" xfId="0" applyFont="1"/>
    <xf numFmtId="0" fontId="4" fillId="0" borderId="38" xfId="0" applyFont="1" applyBorder="1" applyAlignment="1">
      <alignment horizontal="center" vertical="top"/>
    </xf>
    <xf numFmtId="0" fontId="1" fillId="6" borderId="39" xfId="0" applyFont="1" applyFill="1" applyBorder="1" applyAlignment="1">
      <alignment horizontal="left" vertical="top" wrapText="1"/>
    </xf>
    <xf numFmtId="0" fontId="6" fillId="0" borderId="0" xfId="0" applyFont="1" applyAlignment="1">
      <alignment horizontal="center" vertical="center"/>
    </xf>
    <xf numFmtId="0" fontId="2" fillId="0" borderId="0" xfId="0" applyFont="1" applyFill="1" applyAlignment="1">
      <alignment horizontal="center" vertical="center"/>
    </xf>
    <xf numFmtId="0" fontId="3" fillId="2" borderId="13" xfId="0" applyFont="1" applyFill="1" applyBorder="1" applyAlignment="1">
      <alignment horizontal="center" vertical="center"/>
    </xf>
    <xf numFmtId="0" fontId="8" fillId="0" borderId="0" xfId="0" applyFont="1" applyAlignment="1">
      <alignment horizontal="left" vertical="center" wrapText="1"/>
    </xf>
    <xf numFmtId="168" fontId="3" fillId="14" borderId="7" xfId="0" applyNumberFormat="1" applyFont="1" applyFill="1" applyBorder="1"/>
    <xf numFmtId="164" fontId="3" fillId="0" borderId="56" xfId="0" applyNumberFormat="1" applyFont="1" applyBorder="1" applyAlignment="1">
      <alignment horizontal="right" vertical="center"/>
    </xf>
    <xf numFmtId="164" fontId="3" fillId="0" borderId="57" xfId="0" applyNumberFormat="1" applyFont="1" applyBorder="1" applyAlignment="1">
      <alignment horizontal="right" vertical="center"/>
    </xf>
    <xf numFmtId="164" fontId="3" fillId="0" borderId="58" xfId="0" applyNumberFormat="1" applyFont="1" applyBorder="1" applyAlignment="1">
      <alignment horizontal="right" vertical="center"/>
    </xf>
    <xf numFmtId="164" fontId="3" fillId="14" borderId="13" xfId="0" applyNumberFormat="1" applyFont="1" applyFill="1" applyBorder="1" applyAlignment="1">
      <alignment horizontal="right" vertical="center"/>
    </xf>
    <xf numFmtId="0" fontId="2" fillId="4" borderId="11" xfId="0" applyFont="1" applyFill="1" applyBorder="1" applyAlignment="1">
      <alignment horizontal="center"/>
    </xf>
    <xf numFmtId="0" fontId="11" fillId="0" borderId="50" xfId="0" applyFont="1" applyFill="1" applyBorder="1" applyAlignment="1">
      <alignment horizontal="left" vertical="center" wrapText="1"/>
    </xf>
    <xf numFmtId="0" fontId="9" fillId="10" borderId="59" xfId="0" applyFont="1" applyFill="1" applyBorder="1" applyAlignment="1">
      <alignment horizontal="center" vertical="center" wrapText="1"/>
    </xf>
    <xf numFmtId="0" fontId="1" fillId="0" borderId="40" xfId="0" applyFont="1" applyBorder="1" applyAlignment="1">
      <alignment horizontal="left" vertical="center" wrapText="1"/>
    </xf>
    <xf numFmtId="0" fontId="9" fillId="13" borderId="20" xfId="0" applyFont="1" applyFill="1" applyBorder="1" applyAlignment="1">
      <alignment horizontal="center" vertical="center"/>
    </xf>
    <xf numFmtId="3" fontId="3" fillId="7" borderId="1" xfId="0" applyNumberFormat="1" applyFont="1" applyFill="1" applyBorder="1" applyAlignment="1">
      <alignment horizontal="center" vertical="center"/>
    </xf>
    <xf numFmtId="0" fontId="4" fillId="0" borderId="0" xfId="0" applyNumberFormat="1" applyFont="1" applyBorder="1" applyAlignment="1">
      <alignment horizontal="left" vertical="top"/>
    </xf>
    <xf numFmtId="0" fontId="4" fillId="0" borderId="5" xfId="0" applyFont="1" applyBorder="1" applyAlignment="1">
      <alignment horizontal="center" vertical="center"/>
    </xf>
    <xf numFmtId="0" fontId="4"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3" fillId="7" borderId="1" xfId="0" applyNumberFormat="1" applyFont="1" applyFill="1" applyBorder="1" applyAlignment="1">
      <alignment horizontal="left" vertical="top"/>
    </xf>
    <xf numFmtId="0" fontId="3" fillId="7" borderId="38" xfId="0" applyFont="1" applyFill="1" applyBorder="1" applyAlignment="1">
      <alignment horizontal="center" vertical="center"/>
    </xf>
    <xf numFmtId="0" fontId="1" fillId="7" borderId="55" xfId="0" applyFont="1" applyFill="1" applyBorder="1" applyAlignment="1">
      <alignment horizontal="left" vertical="top" wrapText="1"/>
    </xf>
    <xf numFmtId="0" fontId="3" fillId="6" borderId="53" xfId="0" applyFont="1" applyFill="1" applyBorder="1" applyAlignment="1">
      <alignment horizontal="center" vertical="center"/>
    </xf>
    <xf numFmtId="0" fontId="4" fillId="6" borderId="43" xfId="0" applyFont="1" applyFill="1" applyBorder="1"/>
    <xf numFmtId="164" fontId="3" fillId="6" borderId="43" xfId="0" applyNumberFormat="1" applyFont="1" applyFill="1" applyBorder="1"/>
    <xf numFmtId="164" fontId="3" fillId="6" borderId="45" xfId="0" applyNumberFormat="1" applyFont="1" applyFill="1" applyBorder="1"/>
    <xf numFmtId="0" fontId="15" fillId="7" borderId="1" xfId="0" applyFont="1" applyFill="1" applyBorder="1" applyAlignment="1">
      <alignment horizontal="center" vertical="top" wrapText="1"/>
    </xf>
    <xf numFmtId="164" fontId="3" fillId="7" borderId="24" xfId="0" applyNumberFormat="1" applyFont="1" applyFill="1" applyBorder="1" applyAlignment="1">
      <alignment horizontal="center" vertical="top"/>
    </xf>
    <xf numFmtId="0" fontId="1" fillId="7" borderId="12" xfId="0" applyFont="1" applyFill="1" applyBorder="1" applyAlignment="1">
      <alignment horizontal="left" vertical="top" wrapText="1"/>
    </xf>
    <xf numFmtId="0" fontId="11" fillId="0" borderId="42" xfId="0" applyFont="1" applyFill="1" applyBorder="1" applyAlignment="1">
      <alignment horizontal="left" vertical="top" wrapText="1"/>
    </xf>
    <xf numFmtId="0" fontId="3" fillId="4" borderId="61" xfId="0" applyFont="1" applyFill="1" applyBorder="1" applyAlignment="1">
      <alignment horizontal="center" vertical="center"/>
    </xf>
    <xf numFmtId="0" fontId="1" fillId="0" borderId="42" xfId="0" applyFont="1" applyBorder="1" applyAlignment="1">
      <alignment horizontal="left" vertical="top" wrapText="1"/>
    </xf>
    <xf numFmtId="0" fontId="1" fillId="7" borderId="3" xfId="0" applyFont="1" applyFill="1" applyBorder="1" applyAlignment="1">
      <alignment horizontal="left" vertical="top" wrapText="1"/>
    </xf>
    <xf numFmtId="0" fontId="15" fillId="0" borderId="46" xfId="0" applyFont="1" applyBorder="1" applyAlignment="1">
      <alignment horizontal="center" vertical="center" wrapText="1"/>
    </xf>
    <xf numFmtId="0" fontId="3" fillId="7" borderId="11" xfId="0" applyFont="1" applyFill="1" applyBorder="1" applyAlignment="1">
      <alignment horizontal="left"/>
    </xf>
    <xf numFmtId="0" fontId="4" fillId="7" borderId="11" xfId="0" applyFont="1" applyFill="1" applyBorder="1" applyAlignment="1">
      <alignment horizontal="left"/>
    </xf>
    <xf numFmtId="0" fontId="3" fillId="7" borderId="21" xfId="0" applyFont="1" applyFill="1" applyBorder="1" applyAlignment="1">
      <alignment horizontal="right" vertical="center"/>
    </xf>
    <xf numFmtId="0" fontId="3" fillId="7" borderId="7" xfId="0" applyFont="1" applyFill="1" applyBorder="1" applyAlignment="1">
      <alignment horizontal="center" vertical="center"/>
    </xf>
    <xf numFmtId="0" fontId="4" fillId="7" borderId="7" xfId="0" applyFont="1" applyFill="1" applyBorder="1"/>
    <xf numFmtId="164" fontId="3" fillId="7" borderId="7" xfId="0" applyNumberFormat="1" applyFont="1" applyFill="1" applyBorder="1"/>
    <xf numFmtId="0" fontId="3" fillId="7" borderId="21" xfId="0" applyFont="1" applyFill="1" applyBorder="1" applyAlignment="1">
      <alignment horizontal="center" vertical="center"/>
    </xf>
    <xf numFmtId="0" fontId="3" fillId="7" borderId="11" xfId="0" applyFont="1" applyFill="1" applyBorder="1" applyAlignment="1">
      <alignment horizontal="left" vertical="center"/>
    </xf>
    <xf numFmtId="166" fontId="3" fillId="7" borderId="7" xfId="0" applyNumberFormat="1" applyFont="1" applyFill="1" applyBorder="1"/>
    <xf numFmtId="164" fontId="3" fillId="6" borderId="44" xfId="0" applyNumberFormat="1" applyFont="1" applyFill="1" applyBorder="1"/>
    <xf numFmtId="164" fontId="3" fillId="6" borderId="17" xfId="0" applyNumberFormat="1" applyFont="1" applyFill="1" applyBorder="1"/>
    <xf numFmtId="164" fontId="3" fillId="6" borderId="62" xfId="0" applyNumberFormat="1" applyFont="1" applyFill="1" applyBorder="1"/>
    <xf numFmtId="164" fontId="3" fillId="0" borderId="9" xfId="0" applyNumberFormat="1" applyFont="1" applyBorder="1"/>
    <xf numFmtId="167" fontId="3" fillId="14" borderId="17" xfId="0" applyNumberFormat="1" applyFont="1" applyFill="1" applyBorder="1"/>
    <xf numFmtId="164" fontId="3" fillId="7" borderId="17" xfId="0" applyNumberFormat="1" applyFont="1" applyFill="1" applyBorder="1"/>
    <xf numFmtId="166" fontId="3" fillId="7" borderId="17" xfId="0" applyNumberFormat="1" applyFont="1" applyFill="1" applyBorder="1"/>
    <xf numFmtId="164" fontId="3" fillId="6" borderId="28" xfId="0" applyNumberFormat="1" applyFont="1" applyFill="1" applyBorder="1"/>
    <xf numFmtId="166" fontId="3" fillId="0" borderId="38" xfId="0" applyNumberFormat="1" applyFont="1" applyBorder="1"/>
    <xf numFmtId="164" fontId="3" fillId="7" borderId="11" xfId="0" applyNumberFormat="1" applyFont="1" applyFill="1" applyBorder="1"/>
    <xf numFmtId="2" fontId="2" fillId="4" borderId="24" xfId="0" applyNumberFormat="1" applyFont="1" applyFill="1" applyBorder="1" applyAlignment="1">
      <alignment horizontal="center" vertical="center"/>
    </xf>
    <xf numFmtId="2" fontId="2" fillId="4" borderId="19" xfId="0" applyNumberFormat="1" applyFont="1" applyFill="1" applyBorder="1" applyAlignment="1">
      <alignment horizontal="center" vertical="center"/>
    </xf>
    <xf numFmtId="2" fontId="2" fillId="4" borderId="38" xfId="0" applyNumberFormat="1" applyFont="1" applyFill="1" applyBorder="1" applyAlignment="1">
      <alignment horizontal="center" vertical="center"/>
    </xf>
    <xf numFmtId="2" fontId="2" fillId="15" borderId="11" xfId="0" applyNumberFormat="1" applyFont="1" applyFill="1" applyBorder="1" applyAlignment="1">
      <alignment horizontal="center" vertical="center"/>
    </xf>
    <xf numFmtId="0" fontId="9" fillId="10" borderId="33" xfId="0" applyFont="1" applyFill="1" applyBorder="1" applyAlignment="1">
      <alignment horizontal="center" vertical="center" wrapText="1"/>
    </xf>
    <xf numFmtId="0" fontId="9" fillId="9" borderId="4" xfId="0" applyFont="1" applyFill="1" applyBorder="1" applyAlignment="1">
      <alignment horizontal="center" vertical="center"/>
    </xf>
    <xf numFmtId="0" fontId="9" fillId="9" borderId="2" xfId="0" applyFont="1" applyFill="1" applyBorder="1" applyAlignment="1">
      <alignment horizontal="center" vertical="center"/>
    </xf>
    <xf numFmtId="0" fontId="9" fillId="9" borderId="26" xfId="0" applyFont="1" applyFill="1" applyBorder="1" applyAlignment="1">
      <alignment horizontal="center" vertical="center"/>
    </xf>
    <xf numFmtId="0" fontId="9" fillId="13" borderId="2" xfId="0" applyFont="1" applyFill="1" applyBorder="1" applyAlignment="1">
      <alignment horizontal="center" vertical="center"/>
    </xf>
    <xf numFmtId="0" fontId="9" fillId="3" borderId="2" xfId="0" applyFont="1" applyFill="1" applyBorder="1" applyAlignment="1">
      <alignment horizontal="center" vertical="center"/>
    </xf>
    <xf numFmtId="0" fontId="9" fillId="11" borderId="2" xfId="0" applyFont="1" applyFill="1" applyBorder="1" applyAlignment="1">
      <alignment horizontal="center" vertical="center"/>
    </xf>
    <xf numFmtId="0" fontId="9" fillId="12" borderId="40" xfId="0" applyFont="1" applyFill="1" applyBorder="1" applyAlignment="1">
      <alignment horizontal="left" vertical="center"/>
    </xf>
    <xf numFmtId="0" fontId="9" fillId="12" borderId="19" xfId="0" applyFont="1" applyFill="1" applyBorder="1" applyAlignment="1">
      <alignment horizontal="center" vertical="center"/>
    </xf>
    <xf numFmtId="0" fontId="9" fillId="5" borderId="24" xfId="0" applyFont="1" applyFill="1" applyBorder="1" applyAlignment="1">
      <alignment horizontal="center" vertical="center"/>
    </xf>
    <xf numFmtId="0" fontId="1" fillId="7" borderId="40" xfId="0" applyFont="1" applyFill="1" applyBorder="1" applyAlignment="1">
      <alignment horizontal="left" vertical="center" wrapText="1"/>
    </xf>
    <xf numFmtId="0" fontId="4" fillId="0" borderId="0" xfId="0" applyFont="1" applyFill="1" applyBorder="1"/>
    <xf numFmtId="0" fontId="2" fillId="0" borderId="11" xfId="0" applyFont="1" applyFill="1" applyBorder="1" applyAlignment="1">
      <alignment horizontal="left" vertical="center"/>
    </xf>
    <xf numFmtId="0" fontId="2" fillId="0" borderId="14" xfId="0" applyFont="1" applyFill="1" applyBorder="1" applyAlignment="1">
      <alignment vertical="center" wrapText="1"/>
    </xf>
    <xf numFmtId="1" fontId="3" fillId="7" borderId="5" xfId="0" applyNumberFormat="1" applyFont="1" applyFill="1" applyBorder="1" applyAlignment="1">
      <alignment horizontal="center" vertical="center"/>
    </xf>
    <xf numFmtId="0" fontId="3" fillId="0" borderId="60" xfId="0" applyFont="1" applyBorder="1" applyAlignment="1">
      <alignment horizontal="center" vertical="top"/>
    </xf>
    <xf numFmtId="0" fontId="4" fillId="0" borderId="14" xfId="0" applyFont="1" applyBorder="1" applyAlignment="1">
      <alignment horizontal="center" vertical="top"/>
    </xf>
    <xf numFmtId="0" fontId="15" fillId="0" borderId="30" xfId="0" applyFont="1" applyBorder="1" applyAlignment="1">
      <alignment horizontal="center" vertical="top" wrapText="1"/>
    </xf>
    <xf numFmtId="164" fontId="3" fillId="0" borderId="31" xfId="0" applyNumberFormat="1" applyFont="1" applyBorder="1"/>
    <xf numFmtId="164" fontId="3" fillId="0" borderId="32" xfId="0" applyNumberFormat="1" applyFont="1" applyBorder="1"/>
    <xf numFmtId="164" fontId="3" fillId="0" borderId="14" xfId="0" applyNumberFormat="1" applyFont="1" applyBorder="1"/>
    <xf numFmtId="164" fontId="3" fillId="0" borderId="5" xfId="0" applyNumberFormat="1" applyFont="1" applyBorder="1" applyAlignment="1">
      <alignment horizontal="center"/>
    </xf>
    <xf numFmtId="164" fontId="3" fillId="10" borderId="11" xfId="0" applyNumberFormat="1" applyFont="1" applyFill="1" applyBorder="1" applyAlignment="1">
      <alignment horizontal="left" vertical="center" wrapText="1"/>
    </xf>
    <xf numFmtId="2" fontId="2" fillId="10" borderId="11" xfId="0" applyNumberFormat="1" applyFont="1" applyFill="1" applyBorder="1" applyAlignment="1">
      <alignment horizontal="center" vertical="center" wrapText="1"/>
    </xf>
    <xf numFmtId="164" fontId="3" fillId="10" borderId="11" xfId="0" applyNumberFormat="1" applyFont="1" applyFill="1" applyBorder="1" applyAlignment="1">
      <alignment horizontal="right" vertical="center"/>
    </xf>
    <xf numFmtId="0" fontId="3" fillId="7" borderId="5" xfId="0" applyFont="1" applyFill="1" applyBorder="1" applyAlignment="1">
      <alignment horizontal="center" vertical="top"/>
    </xf>
    <xf numFmtId="164" fontId="3" fillId="0" borderId="1" xfId="0" applyNumberFormat="1" applyFont="1" applyBorder="1" applyAlignment="1">
      <alignment vertical="center"/>
    </xf>
    <xf numFmtId="166" fontId="3" fillId="0" borderId="36" xfId="0" applyNumberFormat="1" applyFont="1" applyBorder="1"/>
    <xf numFmtId="0" fontId="2" fillId="0" borderId="11" xfId="0" applyFont="1" applyFill="1" applyBorder="1" applyAlignment="1">
      <alignment horizontal="center" vertical="center"/>
    </xf>
    <xf numFmtId="0" fontId="4" fillId="7" borderId="1" xfId="0" applyFont="1" applyFill="1" applyBorder="1" applyAlignment="1">
      <alignment horizontal="center" vertical="top"/>
    </xf>
    <xf numFmtId="0" fontId="4" fillId="7" borderId="5" xfId="0" applyFont="1" applyFill="1" applyBorder="1" applyAlignment="1">
      <alignment horizontal="center" vertical="center"/>
    </xf>
    <xf numFmtId="3" fontId="3" fillId="7" borderId="5" xfId="0" applyNumberFormat="1" applyFont="1" applyFill="1" applyBorder="1" applyAlignment="1">
      <alignment horizontal="center" vertical="center"/>
    </xf>
    <xf numFmtId="164" fontId="3" fillId="7" borderId="5" xfId="0" applyNumberFormat="1" applyFont="1" applyFill="1" applyBorder="1"/>
    <xf numFmtId="164" fontId="3" fillId="7" borderId="24" xfId="0" applyNumberFormat="1" applyFont="1" applyFill="1" applyBorder="1"/>
    <xf numFmtId="9" fontId="15" fillId="7" borderId="29" xfId="0" applyNumberFormat="1" applyFont="1" applyFill="1" applyBorder="1" applyAlignment="1">
      <alignment horizontal="center" vertical="top" wrapText="1"/>
    </xf>
    <xf numFmtId="0" fontId="3" fillId="7" borderId="30" xfId="0" applyFont="1" applyFill="1" applyBorder="1" applyAlignment="1">
      <alignment horizontal="center" vertical="center"/>
    </xf>
    <xf numFmtId="0" fontId="9" fillId="12" borderId="38" xfId="0" applyFont="1" applyFill="1" applyBorder="1" applyAlignment="1">
      <alignment horizontal="center" vertical="center"/>
    </xf>
    <xf numFmtId="0" fontId="9" fillId="5" borderId="13" xfId="0" applyFont="1" applyFill="1" applyBorder="1" applyAlignment="1">
      <alignment horizontal="left" vertical="center"/>
    </xf>
    <xf numFmtId="0" fontId="9" fillId="5" borderId="33" xfId="0" applyFont="1" applyFill="1" applyBorder="1" applyAlignment="1">
      <alignment horizontal="left" vertical="center"/>
    </xf>
    <xf numFmtId="0" fontId="11" fillId="0" borderId="45" xfId="0" applyFont="1" applyFill="1" applyBorder="1" applyAlignment="1">
      <alignment horizontal="left" vertical="center" wrapText="1"/>
    </xf>
    <xf numFmtId="0" fontId="2" fillId="16" borderId="11" xfId="0" applyFont="1" applyFill="1" applyBorder="1" applyAlignment="1">
      <alignment horizontal="center" vertical="center"/>
    </xf>
    <xf numFmtId="164" fontId="2" fillId="16" borderId="21" xfId="0" applyNumberFormat="1" applyFont="1" applyFill="1" applyBorder="1" applyAlignment="1">
      <alignment horizontal="right" vertical="center"/>
    </xf>
    <xf numFmtId="164" fontId="2" fillId="16" borderId="13" xfId="0" applyNumberFormat="1" applyFont="1" applyFill="1" applyBorder="1" applyAlignment="1">
      <alignment horizontal="right" vertical="center"/>
    </xf>
    <xf numFmtId="164" fontId="2" fillId="7" borderId="0" xfId="0" applyNumberFormat="1" applyFont="1" applyFill="1" applyBorder="1" applyAlignment="1">
      <alignment horizontal="right" vertical="center"/>
    </xf>
    <xf numFmtId="0" fontId="3" fillId="14" borderId="28" xfId="0" applyFont="1" applyFill="1" applyBorder="1" applyAlignment="1">
      <alignment horizontal="center" vertical="center"/>
    </xf>
    <xf numFmtId="0" fontId="3" fillId="14" borderId="28" xfId="0" applyFont="1" applyFill="1" applyBorder="1" applyAlignment="1">
      <alignment horizontal="left" vertical="center" wrapText="1"/>
    </xf>
    <xf numFmtId="165" fontId="3" fillId="14" borderId="52" xfId="0" applyNumberFormat="1" applyFont="1" applyFill="1" applyBorder="1" applyAlignment="1">
      <alignment horizontal="right" vertical="center"/>
    </xf>
    <xf numFmtId="165" fontId="3" fillId="14" borderId="27" xfId="0" applyNumberFormat="1" applyFont="1" applyFill="1" applyBorder="1" applyAlignment="1">
      <alignment horizontal="right" vertical="center"/>
    </xf>
    <xf numFmtId="165" fontId="3" fillId="14" borderId="62" xfId="0" applyNumberFormat="1" applyFont="1" applyFill="1" applyBorder="1" applyAlignment="1">
      <alignment horizontal="right" vertical="center"/>
    </xf>
    <xf numFmtId="165" fontId="3" fillId="14" borderId="54" xfId="0" applyNumberFormat="1" applyFont="1" applyFill="1" applyBorder="1" applyAlignment="1">
      <alignment horizontal="right" vertical="center"/>
    </xf>
    <xf numFmtId="0" fontId="2" fillId="4" borderId="14" xfId="0" applyFont="1" applyFill="1" applyBorder="1" applyAlignment="1">
      <alignment horizontal="center" vertical="center"/>
    </xf>
    <xf numFmtId="2" fontId="2" fillId="4" borderId="11" xfId="0" applyNumberFormat="1" applyFont="1" applyFill="1" applyBorder="1" applyAlignment="1">
      <alignment horizontal="center" vertical="center"/>
    </xf>
    <xf numFmtId="0" fontId="2" fillId="7" borderId="0" xfId="0" applyFont="1" applyFill="1" applyBorder="1" applyAlignment="1">
      <alignment horizontal="center" vertical="center"/>
    </xf>
    <xf numFmtId="0" fontId="3" fillId="15" borderId="45" xfId="0" applyFont="1" applyFill="1" applyBorder="1" applyAlignment="1">
      <alignment horizontal="center" vertical="center"/>
    </xf>
    <xf numFmtId="0" fontId="3" fillId="15" borderId="45" xfId="0" applyFont="1" applyFill="1" applyBorder="1" applyAlignment="1">
      <alignment horizontal="left" vertical="center"/>
    </xf>
    <xf numFmtId="164" fontId="3" fillId="15" borderId="45" xfId="0" applyNumberFormat="1" applyFont="1" applyFill="1" applyBorder="1" applyAlignment="1">
      <alignment horizontal="center" vertical="center"/>
    </xf>
    <xf numFmtId="0" fontId="3" fillId="16" borderId="7" xfId="0" applyFont="1" applyFill="1" applyBorder="1" applyAlignment="1">
      <alignment horizontal="center" vertical="center" wrapText="1"/>
    </xf>
    <xf numFmtId="0" fontId="4" fillId="16" borderId="7" xfId="0" applyFont="1" applyFill="1" applyBorder="1" applyAlignment="1">
      <alignment horizontal="center" vertical="center"/>
    </xf>
    <xf numFmtId="0" fontId="3" fillId="16" borderId="7" xfId="0" applyFont="1" applyFill="1" applyBorder="1" applyAlignment="1">
      <alignment horizontal="center" vertical="center"/>
    </xf>
    <xf numFmtId="164" fontId="3" fillId="16" borderId="7" xfId="0" applyNumberFormat="1" applyFont="1" applyFill="1" applyBorder="1" applyAlignment="1">
      <alignment horizontal="center" vertical="center"/>
    </xf>
    <xf numFmtId="164" fontId="3" fillId="16" borderId="11" xfId="0" applyNumberFormat="1" applyFont="1" applyFill="1" applyBorder="1" applyAlignment="1">
      <alignment horizontal="center" vertical="center"/>
    </xf>
    <xf numFmtId="0" fontId="3" fillId="7" borderId="0" xfId="0" applyFont="1" applyFill="1" applyBorder="1" applyAlignment="1">
      <alignment horizontal="left" vertical="center" wrapText="1"/>
    </xf>
    <xf numFmtId="0" fontId="3" fillId="7" borderId="0" xfId="0" applyFont="1" applyFill="1" applyBorder="1" applyAlignment="1">
      <alignment horizontal="center" vertical="center" wrapText="1"/>
    </xf>
    <xf numFmtId="0" fontId="4" fillId="7" borderId="0" xfId="0" applyFont="1" applyFill="1" applyBorder="1" applyAlignment="1">
      <alignment horizontal="center" vertical="center"/>
    </xf>
    <xf numFmtId="164" fontId="3" fillId="7" borderId="0" xfId="0" applyNumberFormat="1" applyFont="1" applyFill="1" applyBorder="1" applyAlignment="1">
      <alignment horizontal="center" vertical="center"/>
    </xf>
    <xf numFmtId="0" fontId="3" fillId="7" borderId="60" xfId="0" applyFont="1" applyFill="1" applyBorder="1" applyAlignment="1">
      <alignment horizontal="center" vertical="center"/>
    </xf>
    <xf numFmtId="0" fontId="3" fillId="3" borderId="1" xfId="0" applyFont="1" applyFill="1" applyBorder="1" applyAlignment="1">
      <alignment horizontal="center" vertical="center" wrapText="1"/>
    </xf>
    <xf numFmtId="0" fontId="10" fillId="7" borderId="40" xfId="0" applyFont="1" applyFill="1" applyBorder="1" applyAlignment="1">
      <alignment horizontal="left" vertical="top" wrapText="1"/>
    </xf>
    <xf numFmtId="0" fontId="10" fillId="0" borderId="50" xfId="0" applyFont="1" applyBorder="1" applyAlignment="1">
      <alignment horizontal="left" vertical="top" wrapText="1"/>
    </xf>
    <xf numFmtId="0" fontId="3" fillId="0" borderId="11" xfId="0" applyFont="1" applyBorder="1" applyAlignment="1">
      <alignment horizontal="center" vertical="center"/>
    </xf>
    <xf numFmtId="0" fontId="5" fillId="7" borderId="21" xfId="0" applyFont="1" applyFill="1" applyBorder="1" applyAlignment="1">
      <alignment horizontal="left" vertical="top" wrapText="1"/>
    </xf>
    <xf numFmtId="164" fontId="4" fillId="0" borderId="7" xfId="0" applyNumberFormat="1" applyFont="1" applyBorder="1" applyAlignment="1">
      <alignment horizontal="right" vertical="center"/>
    </xf>
    <xf numFmtId="0" fontId="3" fillId="0" borderId="63" xfId="0" applyFont="1" applyBorder="1" applyAlignment="1">
      <alignment horizontal="center" vertical="center"/>
    </xf>
    <xf numFmtId="0" fontId="4" fillId="0" borderId="43" xfId="0" applyFont="1" applyBorder="1" applyAlignment="1">
      <alignment horizontal="left" vertical="center" wrapText="1"/>
    </xf>
    <xf numFmtId="164" fontId="4" fillId="0" borderId="43" xfId="0" applyNumberFormat="1" applyFont="1" applyBorder="1" applyAlignment="1">
      <alignment horizontal="right" vertical="center"/>
    </xf>
    <xf numFmtId="0" fontId="3" fillId="0" borderId="6" xfId="0" applyFont="1" applyBorder="1" applyAlignment="1">
      <alignment horizontal="center" vertical="center"/>
    </xf>
    <xf numFmtId="0" fontId="4" fillId="0" borderId="7" xfId="0" applyFont="1" applyBorder="1" applyAlignment="1">
      <alignment horizontal="left" vertical="center" wrapText="1"/>
    </xf>
    <xf numFmtId="164" fontId="3" fillId="0" borderId="17" xfId="0" applyNumberFormat="1"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2" borderId="21"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top"/>
    </xf>
    <xf numFmtId="164" fontId="3" fillId="0" borderId="8" xfId="0" applyNumberFormat="1" applyFont="1" applyBorder="1" applyAlignment="1">
      <alignment horizontal="right" vertical="center"/>
    </xf>
    <xf numFmtId="164" fontId="3" fillId="0" borderId="64" xfId="0" applyNumberFormat="1" applyFont="1" applyBorder="1" applyAlignment="1">
      <alignment horizontal="right" vertical="center"/>
    </xf>
    <xf numFmtId="1" fontId="4" fillId="0" borderId="0" xfId="0" applyNumberFormat="1" applyFont="1"/>
    <xf numFmtId="0" fontId="3" fillId="7" borderId="48" xfId="0" applyFont="1" applyFill="1" applyBorder="1" applyAlignment="1">
      <alignment horizontal="center" vertical="center"/>
    </xf>
    <xf numFmtId="0" fontId="3" fillId="7" borderId="11" xfId="0" applyFont="1" applyFill="1" applyBorder="1" applyAlignment="1">
      <alignment horizontal="right" vertical="center"/>
    </xf>
    <xf numFmtId="0" fontId="3" fillId="7" borderId="53" xfId="0" applyFont="1" applyFill="1" applyBorder="1" applyAlignment="1">
      <alignment horizontal="center" vertical="center"/>
    </xf>
    <xf numFmtId="0" fontId="4" fillId="7" borderId="43" xfId="0" applyFont="1" applyFill="1" applyBorder="1" applyAlignment="1">
      <alignment horizontal="center" vertical="center"/>
    </xf>
    <xf numFmtId="0" fontId="3" fillId="7" borderId="43" xfId="0" applyFont="1" applyFill="1" applyBorder="1" applyAlignment="1">
      <alignment horizontal="center" vertical="center"/>
    </xf>
    <xf numFmtId="164" fontId="3" fillId="7" borderId="43" xfId="0" applyNumberFormat="1" applyFont="1" applyFill="1" applyBorder="1" applyAlignment="1">
      <alignment horizontal="center" vertical="center"/>
    </xf>
    <xf numFmtId="164" fontId="3" fillId="7" borderId="44" xfId="0" applyNumberFormat="1" applyFont="1" applyFill="1" applyBorder="1" applyAlignment="1">
      <alignment horizontal="center" vertical="center"/>
    </xf>
    <xf numFmtId="164" fontId="3" fillId="7" borderId="25" xfId="0" applyNumberFormat="1" applyFont="1" applyFill="1" applyBorder="1" applyAlignment="1">
      <alignment horizontal="center" vertical="center"/>
    </xf>
    <xf numFmtId="0" fontId="3" fillId="7" borderId="11" xfId="0" applyFont="1" applyFill="1" applyBorder="1" applyAlignment="1">
      <alignment horizontal="center" vertical="center"/>
    </xf>
    <xf numFmtId="0" fontId="4" fillId="6" borderId="11" xfId="0" applyFont="1" applyFill="1" applyBorder="1"/>
    <xf numFmtId="0" fontId="3" fillId="2" borderId="13" xfId="0" applyFont="1" applyFill="1" applyBorder="1" applyAlignment="1">
      <alignment vertical="center"/>
    </xf>
    <xf numFmtId="0" fontId="3" fillId="16" borderId="11" xfId="0" applyFont="1" applyFill="1" applyBorder="1" applyAlignment="1">
      <alignment vertical="center"/>
    </xf>
    <xf numFmtId="0" fontId="3" fillId="3" borderId="29" xfId="0" applyFont="1" applyFill="1" applyBorder="1" applyAlignment="1">
      <alignment horizontal="center" vertical="center" wrapText="1"/>
    </xf>
    <xf numFmtId="0" fontId="2" fillId="7" borderId="0" xfId="0" applyFont="1" applyFill="1" applyBorder="1" applyAlignment="1">
      <alignment horizontal="left" vertical="top"/>
    </xf>
    <xf numFmtId="0" fontId="2" fillId="7" borderId="0" xfId="0" applyFont="1" applyFill="1" applyBorder="1" applyAlignment="1">
      <alignment horizontal="left" vertical="top" wrapText="1"/>
    </xf>
    <xf numFmtId="164" fontId="2" fillId="7" borderId="0" xfId="0" applyNumberFormat="1" applyFont="1" applyFill="1" applyBorder="1" applyAlignment="1">
      <alignment horizontal="left" vertical="top"/>
    </xf>
    <xf numFmtId="0" fontId="30" fillId="16" borderId="11" xfId="0" applyFont="1" applyFill="1" applyBorder="1" applyAlignment="1">
      <alignment horizontal="left" vertical="center" wrapText="1"/>
    </xf>
    <xf numFmtId="0" fontId="28" fillId="0" borderId="0" xfId="0" applyFont="1" applyAlignment="1">
      <alignment horizontal="left" vertical="top"/>
    </xf>
    <xf numFmtId="0" fontId="3" fillId="8" borderId="0" xfId="0" applyFont="1" applyFill="1" applyAlignment="1">
      <alignment horizontal="left" vertical="center"/>
    </xf>
    <xf numFmtId="0" fontId="4" fillId="8" borderId="0" xfId="0" applyFont="1" applyFill="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14" xfId="0" applyFont="1" applyFill="1" applyBorder="1" applyAlignment="1">
      <alignment vertical="center" wrapText="1"/>
    </xf>
    <xf numFmtId="0" fontId="2" fillId="0" borderId="45" xfId="0" applyFont="1" applyFill="1" applyBorder="1" applyAlignment="1">
      <alignment vertical="center" wrapText="1"/>
    </xf>
    <xf numFmtId="0" fontId="2" fillId="0" borderId="54"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9" xfId="0" applyFont="1" applyFill="1" applyBorder="1" applyAlignment="1">
      <alignment horizontal="center" vertical="center"/>
    </xf>
    <xf numFmtId="0" fontId="18" fillId="0" borderId="54"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45"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18" fillId="0" borderId="4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14" borderId="13" xfId="0" applyFont="1" applyFill="1" applyBorder="1" applyAlignment="1">
      <alignment horizontal="left" vertical="center"/>
    </xf>
    <xf numFmtId="0" fontId="3" fillId="14" borderId="33" xfId="0" applyFont="1" applyFill="1" applyBorder="1" applyAlignment="1">
      <alignment horizontal="left" vertical="center"/>
    </xf>
    <xf numFmtId="0" fontId="3" fillId="2" borderId="13"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16" borderId="13" xfId="0" applyFont="1" applyFill="1" applyBorder="1" applyAlignment="1">
      <alignment vertical="top" wrapText="1"/>
    </xf>
    <xf numFmtId="0" fontId="3" fillId="16" borderId="21" xfId="0" applyFont="1" applyFill="1" applyBorder="1" applyAlignment="1">
      <alignment vertical="top" wrapText="1"/>
    </xf>
    <xf numFmtId="0" fontId="3" fillId="2" borderId="13" xfId="0" applyFont="1" applyFill="1" applyBorder="1" applyAlignment="1">
      <alignment horizontal="center" vertical="center"/>
    </xf>
    <xf numFmtId="0" fontId="3" fillId="2" borderId="33" xfId="0" applyFont="1" applyFill="1" applyBorder="1" applyAlignment="1">
      <alignment horizontal="center" vertical="center"/>
    </xf>
    <xf numFmtId="0" fontId="3" fillId="0" borderId="28" xfId="0" applyFont="1" applyBorder="1" applyAlignment="1">
      <alignment horizontal="center" vertical="top"/>
    </xf>
    <xf numFmtId="0" fontId="3" fillId="0" borderId="14" xfId="0" applyFont="1" applyBorder="1" applyAlignment="1">
      <alignment horizontal="center" vertical="top"/>
    </xf>
    <xf numFmtId="0" fontId="3" fillId="7" borderId="47" xfId="0" applyFont="1" applyFill="1" applyBorder="1" applyAlignment="1">
      <alignment horizontal="center" vertical="top"/>
    </xf>
    <xf numFmtId="0" fontId="3" fillId="7" borderId="0" xfId="0" applyFont="1" applyFill="1" applyBorder="1" applyAlignment="1">
      <alignment horizontal="center" vertical="top"/>
    </xf>
    <xf numFmtId="0" fontId="3" fillId="7" borderId="25" xfId="0" applyFont="1" applyFill="1" applyBorder="1" applyAlignment="1">
      <alignment horizontal="center" vertical="top"/>
    </xf>
    <xf numFmtId="0" fontId="3" fillId="7" borderId="13" xfId="0" applyFont="1" applyFill="1" applyBorder="1" applyAlignment="1">
      <alignment horizontal="left"/>
    </xf>
    <xf numFmtId="0" fontId="3" fillId="7" borderId="33" xfId="0" applyFont="1" applyFill="1" applyBorder="1" applyAlignment="1">
      <alignment horizontal="left"/>
    </xf>
    <xf numFmtId="0" fontId="3" fillId="7" borderId="28" xfId="0" applyFont="1" applyFill="1" applyBorder="1" applyAlignment="1">
      <alignment horizontal="center" vertical="top"/>
    </xf>
    <xf numFmtId="0" fontId="3" fillId="7" borderId="14" xfId="0" applyFont="1" applyFill="1" applyBorder="1" applyAlignment="1">
      <alignment horizontal="center" vertical="top"/>
    </xf>
    <xf numFmtId="0" fontId="3" fillId="7" borderId="45" xfId="0" applyFont="1" applyFill="1" applyBorder="1" applyAlignment="1">
      <alignment horizontal="center" vertical="top"/>
    </xf>
    <xf numFmtId="0" fontId="3" fillId="7" borderId="13" xfId="0" applyFont="1" applyFill="1" applyBorder="1" applyAlignment="1">
      <alignment horizontal="left" vertical="top"/>
    </xf>
    <xf numFmtId="0" fontId="3" fillId="7" borderId="33" xfId="0" applyFont="1" applyFill="1" applyBorder="1" applyAlignment="1">
      <alignment horizontal="left" vertical="top"/>
    </xf>
    <xf numFmtId="0" fontId="3" fillId="0" borderId="13"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center" vertical="top"/>
    </xf>
    <xf numFmtId="0" fontId="5" fillId="0" borderId="25" xfId="0" applyFont="1" applyBorder="1" applyAlignment="1">
      <alignment horizontal="center" vertical="center"/>
    </xf>
    <xf numFmtId="0" fontId="3" fillId="7" borderId="13" xfId="0" applyFont="1" applyFill="1" applyBorder="1" applyAlignment="1">
      <alignment horizontal="left" vertical="center"/>
    </xf>
    <xf numFmtId="0" fontId="3" fillId="7" borderId="3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14" borderId="13" xfId="0" applyFont="1" applyFill="1" applyBorder="1" applyAlignment="1">
      <alignment horizontal="left" vertical="top"/>
    </xf>
    <xf numFmtId="0" fontId="3" fillId="14" borderId="33" xfId="0" applyFont="1" applyFill="1" applyBorder="1" applyAlignment="1">
      <alignment horizontal="left" vertical="top"/>
    </xf>
    <xf numFmtId="0" fontId="2" fillId="0" borderId="25" xfId="0" applyFont="1" applyFill="1" applyBorder="1" applyAlignment="1">
      <alignment horizontal="center" vertical="top"/>
    </xf>
    <xf numFmtId="0" fontId="2" fillId="0" borderId="0" xfId="0" applyFont="1" applyAlignment="1">
      <alignment horizontal="left" vertical="center" wrapText="1"/>
    </xf>
    <xf numFmtId="0" fontId="2" fillId="0" borderId="0" xfId="0" applyFont="1" applyFill="1" applyAlignment="1">
      <alignment horizontal="left" vertical="top"/>
    </xf>
    <xf numFmtId="0" fontId="3" fillId="2" borderId="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 xfId="0" applyFont="1" applyFill="1" applyBorder="1" applyAlignment="1">
      <alignment horizontal="center" vertical="center"/>
    </xf>
    <xf numFmtId="0" fontId="9" fillId="3" borderId="57" xfId="0" applyFont="1" applyFill="1" applyBorder="1" applyAlignment="1">
      <alignment horizontal="left" vertical="center"/>
    </xf>
    <xf numFmtId="0" fontId="9" fillId="3" borderId="39" xfId="0" applyFont="1" applyFill="1" applyBorder="1" applyAlignment="1">
      <alignment horizontal="left" vertical="center"/>
    </xf>
    <xf numFmtId="0" fontId="6" fillId="2" borderId="0" xfId="0" applyFont="1" applyFill="1" applyAlignment="1">
      <alignment horizontal="center" vertical="center"/>
    </xf>
    <xf numFmtId="0" fontId="8" fillId="0" borderId="0" xfId="0" applyFont="1" applyAlignment="1">
      <alignment horizontal="left" vertical="center" wrapText="1"/>
    </xf>
    <xf numFmtId="0" fontId="3" fillId="4" borderId="13" xfId="0" applyFont="1" applyFill="1" applyBorder="1" applyAlignment="1">
      <alignment horizontal="left" vertical="center"/>
    </xf>
    <xf numFmtId="0" fontId="3" fillId="4" borderId="33" xfId="0" applyFont="1" applyFill="1" applyBorder="1" applyAlignment="1">
      <alignment horizontal="left" vertical="center"/>
    </xf>
    <xf numFmtId="0" fontId="9" fillId="9" borderId="48" xfId="0" applyFont="1" applyFill="1" applyBorder="1" applyAlignment="1">
      <alignment horizontal="left" vertical="top"/>
    </xf>
    <xf numFmtId="0" fontId="9" fillId="9" borderId="51" xfId="0" applyFont="1" applyFill="1" applyBorder="1" applyAlignment="1">
      <alignment horizontal="left" vertical="top"/>
    </xf>
    <xf numFmtId="0" fontId="9" fillId="13" borderId="13" xfId="0" applyFont="1" applyFill="1" applyBorder="1" applyAlignment="1">
      <alignment horizontal="left" vertical="center"/>
    </xf>
    <xf numFmtId="0" fontId="9" fillId="13" borderId="33"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9" fillId="11" borderId="57" xfId="0" applyFont="1" applyFill="1" applyBorder="1" applyAlignment="1">
      <alignment horizontal="left" vertical="center"/>
    </xf>
    <xf numFmtId="0" fontId="9" fillId="11" borderId="39" xfId="0" applyFont="1" applyFill="1" applyBorder="1" applyAlignment="1">
      <alignment horizontal="left" vertical="center"/>
    </xf>
    <xf numFmtId="0" fontId="9" fillId="1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9"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35" xfId="0" applyFont="1" applyFill="1" applyBorder="1" applyAlignment="1">
      <alignment horizontal="left" vertical="center" wrapText="1"/>
    </xf>
    <xf numFmtId="0" fontId="3"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9" zoomScale="70" zoomScaleNormal="70" zoomScalePageLayoutView="90" workbookViewId="0">
      <selection activeCell="H25" sqref="H25"/>
    </sheetView>
  </sheetViews>
  <sheetFormatPr defaultColWidth="8.85546875" defaultRowHeight="12.75" x14ac:dyDescent="0.2"/>
  <cols>
    <col min="1" max="1" width="10" style="1" customWidth="1"/>
    <col min="2" max="2" width="49.42578125" style="1" customWidth="1"/>
    <col min="3" max="3" width="19.5703125" style="1" bestFit="1" customWidth="1"/>
    <col min="4" max="4" width="21.28515625" style="1" customWidth="1"/>
    <col min="5" max="12" width="10.7109375" style="1" bestFit="1" customWidth="1"/>
    <col min="13" max="13" width="12" style="179" bestFit="1" customWidth="1"/>
    <col min="14" max="14" width="18.7109375" style="1" bestFit="1" customWidth="1"/>
    <col min="15" max="16384" width="8.85546875" style="1"/>
  </cols>
  <sheetData>
    <row r="1" spans="1:14" s="345" customFormat="1" x14ac:dyDescent="0.25">
      <c r="A1" s="344" t="s">
        <v>73</v>
      </c>
    </row>
    <row r="2" spans="1:14" ht="25.35" customHeight="1" x14ac:dyDescent="0.2">
      <c r="A2" s="346" t="s">
        <v>0</v>
      </c>
      <c r="B2" s="346"/>
      <c r="C2" s="346"/>
      <c r="D2" s="346"/>
      <c r="E2" s="346"/>
      <c r="F2" s="346"/>
      <c r="G2" s="346"/>
      <c r="H2" s="346"/>
      <c r="I2" s="346"/>
      <c r="J2" s="346"/>
      <c r="K2" s="346"/>
      <c r="L2" s="346"/>
      <c r="M2" s="346"/>
      <c r="N2" s="182"/>
    </row>
    <row r="3" spans="1:14" ht="18" customHeight="1" x14ac:dyDescent="0.2">
      <c r="A3" s="347" t="s">
        <v>93</v>
      </c>
      <c r="B3" s="347"/>
      <c r="C3" s="347"/>
      <c r="D3" s="347"/>
      <c r="E3" s="347"/>
      <c r="F3" s="347"/>
      <c r="G3" s="347"/>
      <c r="H3" s="347"/>
      <c r="I3" s="347"/>
      <c r="J3" s="347"/>
      <c r="K3" s="347"/>
      <c r="L3" s="347"/>
      <c r="M3" s="347"/>
      <c r="N3" s="182"/>
    </row>
    <row r="4" spans="1:14" s="30" customFormat="1" ht="31.35" customHeight="1" thickBot="1" x14ac:dyDescent="0.25">
      <c r="A4" s="348" t="s">
        <v>187</v>
      </c>
      <c r="B4" s="348"/>
      <c r="C4" s="348"/>
      <c r="D4" s="348"/>
      <c r="E4" s="348"/>
      <c r="F4" s="348"/>
      <c r="G4" s="348"/>
      <c r="H4" s="348"/>
      <c r="I4" s="348"/>
      <c r="J4" s="348"/>
      <c r="K4" s="348"/>
      <c r="L4" s="348"/>
      <c r="M4" s="348"/>
      <c r="N4" s="182"/>
    </row>
    <row r="5" spans="1:14" s="30" customFormat="1" ht="31.35" customHeight="1" thickBot="1" x14ac:dyDescent="0.25">
      <c r="B5" s="251" t="s">
        <v>167</v>
      </c>
      <c r="C5" s="349" t="s">
        <v>163</v>
      </c>
      <c r="D5" s="350"/>
      <c r="E5" s="358" t="s">
        <v>164</v>
      </c>
      <c r="F5" s="359"/>
      <c r="G5" s="360"/>
      <c r="H5" s="358" t="s">
        <v>165</v>
      </c>
      <c r="I5" s="359"/>
      <c r="J5" s="359"/>
      <c r="K5" s="349" t="s">
        <v>166</v>
      </c>
      <c r="L5" s="353"/>
      <c r="M5" s="350"/>
      <c r="N5" s="267" t="s">
        <v>186</v>
      </c>
    </row>
    <row r="6" spans="1:14" s="30" customFormat="1" ht="62.25" customHeight="1" thickBot="1" x14ac:dyDescent="0.25">
      <c r="B6" s="252" t="s">
        <v>168</v>
      </c>
      <c r="C6" s="351"/>
      <c r="D6" s="352"/>
      <c r="E6" s="351"/>
      <c r="F6" s="354"/>
      <c r="G6" s="352"/>
      <c r="H6" s="351"/>
      <c r="I6" s="354"/>
      <c r="J6" s="352"/>
      <c r="K6" s="351"/>
      <c r="L6" s="354"/>
      <c r="M6" s="352"/>
      <c r="N6" s="267"/>
    </row>
    <row r="7" spans="1:14" s="30" customFormat="1" ht="47.25" customHeight="1" x14ac:dyDescent="0.2">
      <c r="B7" s="355" t="s">
        <v>229</v>
      </c>
      <c r="C7" s="361"/>
      <c r="D7" s="362"/>
      <c r="E7" s="361"/>
      <c r="F7" s="372"/>
      <c r="G7" s="362"/>
      <c r="H7" s="361"/>
      <c r="I7" s="372"/>
      <c r="J7" s="362"/>
      <c r="K7" s="361"/>
      <c r="L7" s="372"/>
      <c r="M7" s="362"/>
      <c r="N7" s="367"/>
    </row>
    <row r="8" spans="1:14" s="30" customFormat="1" ht="31.35" customHeight="1" x14ac:dyDescent="0.2">
      <c r="A8" s="183"/>
      <c r="B8" s="356"/>
      <c r="C8" s="363"/>
      <c r="D8" s="364"/>
      <c r="E8" s="363"/>
      <c r="F8" s="373"/>
      <c r="G8" s="364"/>
      <c r="H8" s="363"/>
      <c r="I8" s="373"/>
      <c r="J8" s="364"/>
      <c r="K8" s="363"/>
      <c r="L8" s="373"/>
      <c r="M8" s="364"/>
      <c r="N8" s="368"/>
    </row>
    <row r="9" spans="1:14" s="30" customFormat="1" ht="45.75" customHeight="1" thickBot="1" x14ac:dyDescent="0.25">
      <c r="B9" s="357"/>
      <c r="C9" s="365"/>
      <c r="D9" s="366"/>
      <c r="E9" s="365"/>
      <c r="F9" s="374"/>
      <c r="G9" s="366"/>
      <c r="H9" s="365"/>
      <c r="I9" s="374"/>
      <c r="J9" s="366"/>
      <c r="K9" s="365"/>
      <c r="L9" s="374"/>
      <c r="M9" s="366"/>
      <c r="N9" s="369"/>
    </row>
    <row r="10" spans="1:14" s="30" customFormat="1" ht="18" customHeight="1" x14ac:dyDescent="0.2">
      <c r="A10" s="348"/>
      <c r="B10" s="348"/>
      <c r="C10" s="348"/>
      <c r="D10" s="348"/>
      <c r="E10" s="348"/>
      <c r="F10" s="348"/>
      <c r="G10" s="348"/>
      <c r="H10" s="348"/>
      <c r="I10" s="348"/>
      <c r="J10" s="348"/>
      <c r="K10" s="348"/>
      <c r="L10" s="348"/>
      <c r="M10" s="348"/>
      <c r="N10" s="182"/>
    </row>
    <row r="11" spans="1:14" ht="24.6" customHeight="1" thickBot="1" x14ac:dyDescent="0.25">
      <c r="A11" s="370" t="s">
        <v>191</v>
      </c>
      <c r="B11" s="371"/>
      <c r="C11" s="371"/>
      <c r="D11" s="371"/>
      <c r="E11" s="371"/>
      <c r="F11" s="371"/>
      <c r="G11" s="371"/>
      <c r="H11" s="371"/>
      <c r="I11" s="371"/>
      <c r="J11" s="371"/>
      <c r="K11" s="371"/>
      <c r="L11" s="371"/>
      <c r="M11" s="371"/>
      <c r="N11" s="182"/>
    </row>
    <row r="12" spans="1:14" ht="16.5" thickBot="1" x14ac:dyDescent="0.3">
      <c r="A12" s="20" t="s">
        <v>1</v>
      </c>
      <c r="B12" s="20" t="s">
        <v>2</v>
      </c>
      <c r="C12" s="43" t="s">
        <v>3</v>
      </c>
      <c r="D12" s="2" t="s">
        <v>4</v>
      </c>
      <c r="E12" s="2" t="s">
        <v>5</v>
      </c>
      <c r="F12" s="2" t="s">
        <v>6</v>
      </c>
      <c r="G12" s="2" t="s">
        <v>7</v>
      </c>
      <c r="H12" s="2" t="s">
        <v>8</v>
      </c>
      <c r="I12" s="2" t="s">
        <v>9</v>
      </c>
      <c r="J12" s="2" t="s">
        <v>10</v>
      </c>
      <c r="K12" s="2" t="s">
        <v>11</v>
      </c>
      <c r="L12" s="24" t="s">
        <v>12</v>
      </c>
      <c r="M12" s="184" t="s">
        <v>13</v>
      </c>
      <c r="N12" s="191" t="s">
        <v>271</v>
      </c>
    </row>
    <row r="13" spans="1:14" ht="25.35" customHeight="1" x14ac:dyDescent="0.2">
      <c r="A13" s="120" t="s">
        <v>56</v>
      </c>
      <c r="B13" s="127" t="s">
        <v>94</v>
      </c>
      <c r="C13" s="124"/>
      <c r="D13" s="4"/>
      <c r="E13" s="4"/>
      <c r="F13" s="4"/>
      <c r="G13" s="4"/>
      <c r="H13" s="4"/>
      <c r="I13" s="4"/>
      <c r="J13" s="4"/>
      <c r="K13" s="4"/>
      <c r="L13" s="131"/>
      <c r="M13" s="187"/>
      <c r="N13" s="235"/>
    </row>
    <row r="14" spans="1:14" ht="25.35" customHeight="1" thickBot="1" x14ac:dyDescent="0.25">
      <c r="A14" s="122" t="s">
        <v>57</v>
      </c>
      <c r="B14" s="128" t="s">
        <v>95</v>
      </c>
      <c r="C14" s="125"/>
      <c r="D14" s="5"/>
      <c r="E14" s="5"/>
      <c r="F14" s="5"/>
      <c r="G14" s="5"/>
      <c r="H14" s="5"/>
      <c r="I14" s="5"/>
      <c r="J14" s="5"/>
      <c r="K14" s="5"/>
      <c r="L14" s="132"/>
      <c r="M14" s="188"/>
      <c r="N14" s="236"/>
    </row>
    <row r="15" spans="1:14" ht="25.35" customHeight="1" thickBot="1" x14ac:dyDescent="0.25">
      <c r="A15" s="130"/>
      <c r="B15" s="130" t="s">
        <v>272</v>
      </c>
      <c r="C15" s="261"/>
      <c r="D15" s="261"/>
      <c r="E15" s="261"/>
      <c r="F15" s="261"/>
      <c r="G15" s="261"/>
      <c r="H15" s="261"/>
      <c r="I15" s="261"/>
      <c r="J15" s="261"/>
      <c r="K15" s="261"/>
      <c r="L15" s="261"/>
      <c r="M15" s="261"/>
      <c r="N15" s="262"/>
    </row>
    <row r="16" spans="1:14" ht="25.35" customHeight="1" x14ac:dyDescent="0.2">
      <c r="A16" s="120" t="s">
        <v>58</v>
      </c>
      <c r="B16" s="128" t="s">
        <v>197</v>
      </c>
      <c r="C16" s="125"/>
      <c r="D16" s="5"/>
      <c r="E16" s="5"/>
      <c r="F16" s="5"/>
      <c r="G16" s="5"/>
      <c r="H16" s="5"/>
      <c r="I16" s="5"/>
      <c r="J16" s="5"/>
      <c r="K16" s="5"/>
      <c r="L16" s="132"/>
      <c r="M16" s="188"/>
      <c r="N16" s="236"/>
    </row>
    <row r="17" spans="1:14" ht="25.35" customHeight="1" x14ac:dyDescent="0.2">
      <c r="A17" s="121" t="s">
        <v>59</v>
      </c>
      <c r="B17" s="128" t="s">
        <v>220</v>
      </c>
      <c r="C17" s="125"/>
      <c r="D17" s="5"/>
      <c r="E17" s="5"/>
      <c r="F17" s="5"/>
      <c r="G17" s="5"/>
      <c r="H17" s="5"/>
      <c r="I17" s="5"/>
      <c r="J17" s="5"/>
      <c r="K17" s="5"/>
      <c r="L17" s="132"/>
      <c r="M17" s="188"/>
      <c r="N17" s="236"/>
    </row>
    <row r="18" spans="1:14" ht="25.35" customHeight="1" thickBot="1" x14ac:dyDescent="0.25">
      <c r="A18" s="122" t="s">
        <v>60</v>
      </c>
      <c r="B18" s="129" t="s">
        <v>29</v>
      </c>
      <c r="C18" s="126"/>
      <c r="D18" s="63"/>
      <c r="E18" s="63"/>
      <c r="F18" s="63"/>
      <c r="G18" s="63"/>
      <c r="H18" s="63"/>
      <c r="I18" s="63"/>
      <c r="J18" s="63"/>
      <c r="K18" s="63"/>
      <c r="L18" s="133"/>
      <c r="M18" s="189"/>
      <c r="N18" s="237"/>
    </row>
    <row r="19" spans="1:14" s="179" customFormat="1" ht="26.25" thickBot="1" x14ac:dyDescent="0.25">
      <c r="A19" s="123"/>
      <c r="B19" s="130" t="s">
        <v>273</v>
      </c>
      <c r="C19" s="263"/>
      <c r="D19" s="263"/>
      <c r="E19" s="263"/>
      <c r="F19" s="263"/>
      <c r="G19" s="263"/>
      <c r="H19" s="263"/>
      <c r="I19" s="263"/>
      <c r="J19" s="263"/>
      <c r="K19" s="263"/>
      <c r="L19" s="263"/>
      <c r="M19" s="263"/>
      <c r="N19" s="238"/>
    </row>
    <row r="20" spans="1:14" s="179" customFormat="1" ht="25.35" customHeight="1" thickBot="1" x14ac:dyDescent="0.25">
      <c r="A20" s="283" t="s">
        <v>117</v>
      </c>
      <c r="B20" s="284" t="s">
        <v>198</v>
      </c>
      <c r="C20" s="285">
        <f>(1/(1+(7.5/100))^1)</f>
        <v>0.93023255813953487</v>
      </c>
      <c r="D20" s="286">
        <f>(1/(1+(7.5/100))^2)</f>
        <v>0.86533261222282321</v>
      </c>
      <c r="E20" s="286">
        <f>(1/(1+(7.5/100))^3)</f>
        <v>0.80496056950960304</v>
      </c>
      <c r="F20" s="286">
        <f>(1/(1+(7.5/100))^4)</f>
        <v>0.7488005297763749</v>
      </c>
      <c r="G20" s="286">
        <f>(1/(1+(7.5/100))^5)</f>
        <v>0.69655863235011617</v>
      </c>
      <c r="H20" s="286">
        <f>(1/(1+(7.5/100))^6)</f>
        <v>0.64796151846522443</v>
      </c>
      <c r="I20" s="286">
        <f>(1/(1+(7.5/100))^7)</f>
        <v>0.60275490089788319</v>
      </c>
      <c r="J20" s="286">
        <f>(1/(1+(7.5/100))^8)</f>
        <v>0.56070223339337966</v>
      </c>
      <c r="K20" s="286">
        <f>(1/(1+(7.5/100))^9)</f>
        <v>0.52158347292407414</v>
      </c>
      <c r="L20" s="287">
        <f>(1/(1+(7.5/100))^10)</f>
        <v>0.48519392830146441</v>
      </c>
      <c r="M20" s="288"/>
      <c r="N20" s="289"/>
    </row>
    <row r="21" spans="1:14" ht="25.35" customHeight="1" thickBot="1" x14ac:dyDescent="0.25">
      <c r="A21" s="114" t="s">
        <v>196</v>
      </c>
      <c r="B21" s="140" t="s">
        <v>124</v>
      </c>
      <c r="C21" s="141"/>
      <c r="D21" s="142"/>
      <c r="E21" s="142"/>
      <c r="F21" s="142"/>
      <c r="G21" s="142"/>
      <c r="H21" s="142"/>
      <c r="I21" s="142"/>
      <c r="J21" s="142"/>
      <c r="K21" s="142"/>
      <c r="L21" s="143"/>
      <c r="M21" s="190"/>
      <c r="N21" s="290"/>
    </row>
    <row r="22" spans="1:14" ht="26.25" customHeight="1" thickBot="1" x14ac:dyDescent="0.25">
      <c r="A22" s="308" t="s">
        <v>193</v>
      </c>
      <c r="B22" s="309" t="s">
        <v>274</v>
      </c>
      <c r="C22" s="310"/>
      <c r="D22" s="310"/>
      <c r="E22" s="310"/>
      <c r="F22" s="310"/>
      <c r="G22" s="310"/>
      <c r="H22" s="310"/>
      <c r="I22" s="310"/>
      <c r="J22" s="310"/>
      <c r="K22" s="310"/>
      <c r="L22" s="310"/>
      <c r="M22" s="316"/>
      <c r="N22" s="290"/>
    </row>
    <row r="23" spans="1:14" ht="73.5" thickBot="1" x14ac:dyDescent="0.25">
      <c r="A23" s="279"/>
      <c r="B23" s="342" t="s">
        <v>275</v>
      </c>
      <c r="C23" s="280"/>
      <c r="D23" s="280"/>
      <c r="E23" s="280"/>
      <c r="F23" s="280"/>
      <c r="G23" s="280"/>
      <c r="H23" s="280"/>
      <c r="I23" s="280"/>
      <c r="J23" s="280"/>
      <c r="K23" s="280"/>
      <c r="L23" s="280"/>
      <c r="M23" s="281"/>
      <c r="N23" s="279"/>
    </row>
    <row r="24" spans="1:14" ht="15.75" x14ac:dyDescent="0.2">
      <c r="A24" s="339"/>
      <c r="B24" s="340"/>
      <c r="C24" s="341"/>
      <c r="D24" s="282"/>
      <c r="E24" s="282"/>
      <c r="F24" s="282"/>
      <c r="G24" s="282"/>
      <c r="H24" s="282"/>
      <c r="I24" s="282"/>
      <c r="J24" s="282"/>
      <c r="K24" s="282"/>
      <c r="L24" s="282"/>
      <c r="M24" s="282"/>
      <c r="N24" s="291"/>
    </row>
    <row r="25" spans="1:14" x14ac:dyDescent="0.2">
      <c r="A25" s="343" t="s">
        <v>270</v>
      </c>
      <c r="B25" s="343"/>
      <c r="C25" s="343"/>
    </row>
    <row r="34" spans="4:4" x14ac:dyDescent="0.2">
      <c r="D34" s="325"/>
    </row>
  </sheetData>
  <mergeCells count="21">
    <mergeCell ref="A11:M11"/>
    <mergeCell ref="H6:J6"/>
    <mergeCell ref="K7:M9"/>
    <mergeCell ref="H7:J9"/>
    <mergeCell ref="E7:G9"/>
    <mergeCell ref="A25:C25"/>
    <mergeCell ref="A1:XFD1"/>
    <mergeCell ref="A2:M2"/>
    <mergeCell ref="A3:M3"/>
    <mergeCell ref="A4:M4"/>
    <mergeCell ref="A10:M10"/>
    <mergeCell ref="C5:D5"/>
    <mergeCell ref="C6:D6"/>
    <mergeCell ref="K5:M5"/>
    <mergeCell ref="K6:M6"/>
    <mergeCell ref="B7:B9"/>
    <mergeCell ref="H5:J5"/>
    <mergeCell ref="E5:G5"/>
    <mergeCell ref="E6:G6"/>
    <mergeCell ref="C7:D9"/>
    <mergeCell ref="N7:N9"/>
  </mergeCells>
  <printOptions horizontalCentered="1"/>
  <pageMargins left="0.23622047244094491" right="0.19685039370078741" top="0.23622047244094491" bottom="0.23622047244094491" header="0.31496062992125984" footer="0.31496062992125984"/>
  <pageSetup paperSize="9" scale="83" orientation="landscape" horizontalDpi="4294967295" verticalDpi="4294967295"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zoomScaleNormal="100" workbookViewId="0">
      <selection sqref="A1:R1"/>
    </sheetView>
  </sheetViews>
  <sheetFormatPr defaultColWidth="8.85546875" defaultRowHeight="15" customHeight="1" x14ac:dyDescent="0.2"/>
  <cols>
    <col min="1" max="1" width="5.28515625" style="1" customWidth="1"/>
    <col min="2" max="2" width="12.7109375" style="6" customWidth="1"/>
    <col min="3" max="3" width="44.140625" style="1" bestFit="1" customWidth="1"/>
    <col min="4" max="4" width="12.28515625" style="74" customWidth="1"/>
    <col min="5" max="5" width="10.7109375" style="1" customWidth="1"/>
    <col min="6" max="6" width="9.42578125" style="1" customWidth="1"/>
    <col min="7" max="7" width="9.85546875" style="1" bestFit="1" customWidth="1"/>
    <col min="8" max="8" width="15.28515625" style="178" bestFit="1" customWidth="1"/>
    <col min="9" max="17" width="12.42578125" style="1" bestFit="1" customWidth="1"/>
    <col min="18" max="18" width="15.28515625" style="1" customWidth="1"/>
    <col min="19" max="16384" width="8.85546875" style="1"/>
  </cols>
  <sheetData>
    <row r="1" spans="1:18" ht="25.35" customHeight="1" x14ac:dyDescent="0.2">
      <c r="A1" s="346" t="s">
        <v>14</v>
      </c>
      <c r="B1" s="346"/>
      <c r="C1" s="346"/>
      <c r="D1" s="346"/>
      <c r="E1" s="346"/>
      <c r="F1" s="346"/>
      <c r="G1" s="346"/>
      <c r="H1" s="346"/>
      <c r="I1" s="346"/>
      <c r="J1" s="346"/>
      <c r="K1" s="346"/>
      <c r="L1" s="346"/>
      <c r="M1" s="346"/>
      <c r="N1" s="346"/>
      <c r="O1" s="346"/>
      <c r="P1" s="346"/>
      <c r="Q1" s="346"/>
      <c r="R1" s="346"/>
    </row>
    <row r="2" spans="1:18" ht="18" customHeight="1" thickBot="1" x14ac:dyDescent="0.25">
      <c r="A2" s="347" t="s">
        <v>72</v>
      </c>
      <c r="B2" s="347"/>
      <c r="C2" s="347"/>
      <c r="D2" s="347"/>
      <c r="E2" s="347"/>
      <c r="F2" s="347"/>
      <c r="G2" s="347"/>
      <c r="H2" s="347"/>
      <c r="I2" s="347"/>
      <c r="J2" s="347"/>
      <c r="K2" s="347"/>
      <c r="L2" s="347"/>
      <c r="M2" s="347"/>
      <c r="N2" s="347"/>
      <c r="O2" s="347"/>
      <c r="P2" s="347"/>
      <c r="Q2" s="347"/>
      <c r="R2" s="347"/>
    </row>
    <row r="3" spans="1:18" s="30" customFormat="1" ht="31.35" customHeight="1" thickBot="1" x14ac:dyDescent="0.25">
      <c r="A3" s="250"/>
      <c r="B3" s="349" t="s">
        <v>167</v>
      </c>
      <c r="C3" s="350"/>
      <c r="D3" s="349" t="s">
        <v>163</v>
      </c>
      <c r="E3" s="353"/>
      <c r="F3" s="350"/>
      <c r="G3" s="349" t="s">
        <v>164</v>
      </c>
      <c r="H3" s="350"/>
      <c r="I3" s="349" t="s">
        <v>165</v>
      </c>
      <c r="J3" s="350"/>
      <c r="K3" s="349" t="s">
        <v>166</v>
      </c>
      <c r="L3" s="350"/>
      <c r="M3" s="349" t="s">
        <v>186</v>
      </c>
      <c r="N3" s="350"/>
      <c r="O3" s="250"/>
      <c r="P3" s="250"/>
      <c r="Q3" s="250"/>
      <c r="R3" s="250"/>
    </row>
    <row r="4" spans="1:18" s="30" customFormat="1" ht="30.75" customHeight="1" thickBot="1" x14ac:dyDescent="0.25">
      <c r="A4" s="250"/>
      <c r="B4" s="351" t="s">
        <v>168</v>
      </c>
      <c r="C4" s="352"/>
      <c r="D4" s="351"/>
      <c r="E4" s="354"/>
      <c r="F4" s="352"/>
      <c r="G4" s="351"/>
      <c r="H4" s="352"/>
      <c r="I4" s="351"/>
      <c r="J4" s="352"/>
      <c r="K4" s="351"/>
      <c r="L4" s="352"/>
      <c r="M4" s="401"/>
      <c r="N4" s="402"/>
      <c r="O4" s="250"/>
      <c r="P4" s="250"/>
      <c r="Q4" s="250"/>
      <c r="R4" s="250"/>
    </row>
    <row r="5" spans="1:18" s="30" customFormat="1" ht="30" customHeight="1" x14ac:dyDescent="0.2">
      <c r="A5" s="250"/>
      <c r="B5" s="409" t="s">
        <v>229</v>
      </c>
      <c r="C5" s="410"/>
      <c r="D5" s="361"/>
      <c r="E5" s="372"/>
      <c r="F5" s="362"/>
      <c r="G5" s="361"/>
      <c r="H5" s="362"/>
      <c r="I5" s="361"/>
      <c r="J5" s="362"/>
      <c r="K5" s="361"/>
      <c r="L5" s="362"/>
      <c r="M5" s="403"/>
      <c r="N5" s="404"/>
      <c r="O5" s="250"/>
      <c r="P5" s="250"/>
      <c r="Q5" s="250"/>
      <c r="R5" s="250"/>
    </row>
    <row r="6" spans="1:18" s="30" customFormat="1" ht="44.25" customHeight="1" x14ac:dyDescent="0.2">
      <c r="A6" s="250"/>
      <c r="B6" s="411"/>
      <c r="C6" s="412"/>
      <c r="D6" s="363"/>
      <c r="E6" s="373"/>
      <c r="F6" s="364"/>
      <c r="G6" s="363"/>
      <c r="H6" s="364"/>
      <c r="I6" s="363"/>
      <c r="J6" s="364"/>
      <c r="K6" s="363"/>
      <c r="L6" s="364"/>
      <c r="M6" s="405"/>
      <c r="N6" s="406"/>
      <c r="O6" s="250"/>
      <c r="P6" s="250"/>
      <c r="Q6" s="250"/>
      <c r="R6" s="250"/>
    </row>
    <row r="7" spans="1:18" s="30" customFormat="1" ht="32.25" customHeight="1" thickBot="1" x14ac:dyDescent="0.25">
      <c r="A7" s="250"/>
      <c r="B7" s="413"/>
      <c r="C7" s="414"/>
      <c r="D7" s="365"/>
      <c r="E7" s="374"/>
      <c r="F7" s="366"/>
      <c r="G7" s="365"/>
      <c r="H7" s="366"/>
      <c r="I7" s="365"/>
      <c r="J7" s="366"/>
      <c r="K7" s="365"/>
      <c r="L7" s="366"/>
      <c r="M7" s="407"/>
      <c r="N7" s="408"/>
      <c r="O7" s="250"/>
      <c r="P7" s="250"/>
      <c r="Q7" s="250"/>
      <c r="R7" s="250"/>
    </row>
    <row r="8" spans="1:18" ht="24.6" customHeight="1" thickBot="1" x14ac:dyDescent="0.25">
      <c r="A8" s="398" t="s">
        <v>177</v>
      </c>
      <c r="B8" s="398"/>
      <c r="C8" s="398"/>
      <c r="D8" s="398"/>
      <c r="E8" s="398"/>
      <c r="F8" s="398"/>
      <c r="G8" s="398"/>
      <c r="H8" s="398"/>
      <c r="I8" s="398"/>
      <c r="J8" s="398"/>
      <c r="K8" s="398"/>
      <c r="L8" s="398"/>
      <c r="M8" s="398"/>
      <c r="N8" s="398"/>
      <c r="O8" s="398"/>
      <c r="P8" s="398"/>
      <c r="Q8" s="398"/>
      <c r="R8" s="398"/>
    </row>
    <row r="9" spans="1:18" s="3" customFormat="1" ht="15" customHeight="1" thickBot="1" x14ac:dyDescent="0.25">
      <c r="A9" s="381" t="s">
        <v>47</v>
      </c>
      <c r="B9" s="382"/>
      <c r="C9" s="48" t="s">
        <v>46</v>
      </c>
      <c r="D9" s="20" t="s">
        <v>127</v>
      </c>
      <c r="E9" s="67" t="s">
        <v>42</v>
      </c>
      <c r="F9" s="20" t="s">
        <v>43</v>
      </c>
      <c r="G9" s="20" t="s">
        <v>44</v>
      </c>
      <c r="H9" s="161" t="s">
        <v>32</v>
      </c>
      <c r="I9" s="20" t="s">
        <v>33</v>
      </c>
      <c r="J9" s="20" t="s">
        <v>34</v>
      </c>
      <c r="K9" s="20" t="s">
        <v>35</v>
      </c>
      <c r="L9" s="20" t="s">
        <v>36</v>
      </c>
      <c r="M9" s="20" t="s">
        <v>37</v>
      </c>
      <c r="N9" s="20" t="s">
        <v>38</v>
      </c>
      <c r="O9" s="20" t="s">
        <v>39</v>
      </c>
      <c r="P9" s="20" t="s">
        <v>40</v>
      </c>
      <c r="Q9" s="42" t="s">
        <v>41</v>
      </c>
      <c r="R9" s="20" t="s">
        <v>45</v>
      </c>
    </row>
    <row r="10" spans="1:18" s="44" customFormat="1" ht="15" customHeight="1" thickBot="1" x14ac:dyDescent="0.25">
      <c r="A10" s="390" t="s">
        <v>56</v>
      </c>
      <c r="B10" s="393" t="s">
        <v>94</v>
      </c>
      <c r="C10" s="394"/>
      <c r="D10" s="47"/>
      <c r="E10" s="47"/>
      <c r="F10" s="46"/>
      <c r="G10" s="46"/>
      <c r="H10" s="145"/>
      <c r="I10" s="145"/>
      <c r="J10" s="145"/>
      <c r="K10" s="145"/>
      <c r="L10" s="145"/>
      <c r="M10" s="145"/>
      <c r="N10" s="145"/>
      <c r="O10" s="145"/>
      <c r="P10" s="145"/>
      <c r="Q10" s="146"/>
      <c r="R10" s="147"/>
    </row>
    <row r="11" spans="1:18" s="44" customFormat="1" ht="15" customHeight="1" x14ac:dyDescent="0.2">
      <c r="A11" s="391"/>
      <c r="B11" s="89" t="s">
        <v>15</v>
      </c>
      <c r="C11" s="93" t="s">
        <v>28</v>
      </c>
      <c r="D11" s="69" t="s">
        <v>125</v>
      </c>
      <c r="E11" s="45"/>
      <c r="F11" s="45"/>
      <c r="G11" s="45"/>
      <c r="H11" s="144"/>
      <c r="I11" s="144"/>
      <c r="J11" s="144"/>
      <c r="K11" s="144"/>
      <c r="L11" s="144"/>
      <c r="M11" s="144"/>
      <c r="N11" s="144"/>
      <c r="O11" s="144"/>
      <c r="P11" s="144"/>
      <c r="Q11" s="148"/>
      <c r="R11" s="149"/>
    </row>
    <row r="12" spans="1:18" s="44" customFormat="1" ht="15" customHeight="1" x14ac:dyDescent="0.2">
      <c r="A12" s="391"/>
      <c r="B12" s="76" t="s">
        <v>16</v>
      </c>
      <c r="C12" s="94" t="s">
        <v>68</v>
      </c>
      <c r="D12" s="91"/>
      <c r="E12" s="64"/>
      <c r="F12" s="45"/>
      <c r="G12" s="45"/>
      <c r="H12" s="144"/>
      <c r="I12" s="144"/>
      <c r="J12" s="144"/>
      <c r="K12" s="144"/>
      <c r="L12" s="144"/>
      <c r="M12" s="144"/>
      <c r="N12" s="144"/>
      <c r="O12" s="144"/>
      <c r="P12" s="144"/>
      <c r="Q12" s="148"/>
      <c r="R12" s="149"/>
    </row>
    <row r="13" spans="1:18" s="44" customFormat="1" ht="15" customHeight="1" x14ac:dyDescent="0.2">
      <c r="A13" s="391"/>
      <c r="B13" s="76" t="s">
        <v>17</v>
      </c>
      <c r="C13" s="95" t="s">
        <v>121</v>
      </c>
      <c r="D13" s="92" t="s">
        <v>128</v>
      </c>
      <c r="E13" s="64"/>
      <c r="F13" s="45"/>
      <c r="G13" s="45"/>
      <c r="H13" s="144"/>
      <c r="I13" s="144"/>
      <c r="J13" s="144"/>
      <c r="K13" s="144"/>
      <c r="L13" s="144"/>
      <c r="M13" s="144"/>
      <c r="N13" s="144"/>
      <c r="O13" s="144"/>
      <c r="P13" s="144"/>
      <c r="Q13" s="148"/>
      <c r="R13" s="149"/>
    </row>
    <row r="14" spans="1:18" s="44" customFormat="1" ht="15" customHeight="1" x14ac:dyDescent="0.2">
      <c r="A14" s="391"/>
      <c r="B14" s="76" t="s">
        <v>18</v>
      </c>
      <c r="C14" s="95" t="s">
        <v>122</v>
      </c>
      <c r="D14" s="92" t="s">
        <v>129</v>
      </c>
      <c r="E14" s="64"/>
      <c r="F14" s="45"/>
      <c r="G14" s="45"/>
      <c r="H14" s="144"/>
      <c r="I14" s="144"/>
      <c r="J14" s="144"/>
      <c r="K14" s="144"/>
      <c r="L14" s="144"/>
      <c r="M14" s="144"/>
      <c r="N14" s="144"/>
      <c r="O14" s="144"/>
      <c r="P14" s="144"/>
      <c r="Q14" s="148"/>
      <c r="R14" s="149"/>
    </row>
    <row r="15" spans="1:18" s="44" customFormat="1" ht="15" customHeight="1" x14ac:dyDescent="0.2">
      <c r="A15" s="391"/>
      <c r="B15" s="76" t="s">
        <v>52</v>
      </c>
      <c r="C15" s="95" t="s">
        <v>123</v>
      </c>
      <c r="D15" s="68"/>
      <c r="E15" s="65"/>
      <c r="F15" s="46"/>
      <c r="G15" s="46"/>
      <c r="H15" s="145"/>
      <c r="I15" s="145"/>
      <c r="J15" s="145"/>
      <c r="K15" s="145"/>
      <c r="L15" s="145"/>
      <c r="M15" s="145"/>
      <c r="N15" s="145"/>
      <c r="O15" s="145"/>
      <c r="P15" s="145"/>
      <c r="Q15" s="146"/>
      <c r="R15" s="149"/>
    </row>
    <row r="16" spans="1:18" s="44" customFormat="1" ht="15" customHeight="1" x14ac:dyDescent="0.2">
      <c r="A16" s="391"/>
      <c r="B16" s="76" t="s">
        <v>161</v>
      </c>
      <c r="C16" s="95" t="s">
        <v>162</v>
      </c>
      <c r="D16" s="68" t="s">
        <v>173</v>
      </c>
      <c r="E16" s="65"/>
      <c r="F16" s="46"/>
      <c r="G16" s="46"/>
      <c r="H16" s="145"/>
      <c r="I16" s="145"/>
      <c r="J16" s="145"/>
      <c r="K16" s="145"/>
      <c r="L16" s="145"/>
      <c r="M16" s="145"/>
      <c r="N16" s="145"/>
      <c r="O16" s="145"/>
      <c r="P16" s="145"/>
      <c r="Q16" s="146"/>
      <c r="R16" s="149"/>
    </row>
    <row r="17" spans="1:18" s="44" customFormat="1" ht="13.5" x14ac:dyDescent="0.2">
      <c r="A17" s="391"/>
      <c r="B17" s="202" t="s">
        <v>180</v>
      </c>
      <c r="C17" s="249" t="s">
        <v>182</v>
      </c>
      <c r="D17" s="79"/>
      <c r="E17" s="80"/>
      <c r="F17" s="81"/>
      <c r="G17" s="81"/>
      <c r="H17" s="201"/>
      <c r="I17" s="150"/>
      <c r="J17" s="150"/>
      <c r="K17" s="150"/>
      <c r="L17" s="150"/>
      <c r="M17" s="21"/>
      <c r="N17" s="150"/>
      <c r="O17" s="150"/>
      <c r="P17" s="150"/>
      <c r="Q17" s="151"/>
      <c r="R17" s="152"/>
    </row>
    <row r="18" spans="1:18" s="44" customFormat="1" ht="15" customHeight="1" thickBot="1" x14ac:dyDescent="0.25">
      <c r="A18" s="392"/>
      <c r="B18" s="90"/>
      <c r="C18" s="203" t="s">
        <v>200</v>
      </c>
      <c r="D18" s="208"/>
      <c r="E18" s="64"/>
      <c r="F18" s="45"/>
      <c r="G18" s="45"/>
      <c r="H18" s="144"/>
      <c r="I18" s="144"/>
      <c r="J18" s="144"/>
      <c r="K18" s="144"/>
      <c r="L18" s="144"/>
      <c r="M18" s="144"/>
      <c r="N18" s="144"/>
      <c r="O18" s="144"/>
      <c r="P18" s="144"/>
      <c r="Q18" s="148"/>
      <c r="R18" s="149"/>
    </row>
    <row r="19" spans="1:18" ht="15" customHeight="1" thickBot="1" x14ac:dyDescent="0.25">
      <c r="A19" s="86"/>
      <c r="B19" s="83"/>
      <c r="C19" s="107" t="s">
        <v>108</v>
      </c>
      <c r="D19" s="204"/>
      <c r="E19" s="205"/>
      <c r="F19" s="205"/>
      <c r="G19" s="205"/>
      <c r="H19" s="206"/>
      <c r="I19" s="206"/>
      <c r="J19" s="206"/>
      <c r="K19" s="206"/>
      <c r="L19" s="206"/>
      <c r="M19" s="206"/>
      <c r="N19" s="206"/>
      <c r="O19" s="206"/>
      <c r="P19" s="206"/>
      <c r="Q19" s="225"/>
      <c r="R19" s="207"/>
    </row>
    <row r="20" spans="1:18" s="44" customFormat="1" ht="15" customHeight="1" thickBot="1" x14ac:dyDescent="0.25">
      <c r="A20" s="385" t="s">
        <v>57</v>
      </c>
      <c r="B20" s="388" t="s">
        <v>95</v>
      </c>
      <c r="C20" s="389"/>
      <c r="D20" s="49"/>
      <c r="E20" s="65"/>
      <c r="F20" s="46"/>
      <c r="G20" s="46"/>
      <c r="H20" s="145"/>
      <c r="I20" s="145"/>
      <c r="J20" s="145"/>
      <c r="K20" s="145"/>
      <c r="L20" s="145"/>
      <c r="M20" s="145"/>
      <c r="N20" s="145"/>
      <c r="O20" s="145"/>
      <c r="P20" s="145"/>
      <c r="Q20" s="146"/>
      <c r="R20" s="147"/>
    </row>
    <row r="21" spans="1:18" s="44" customFormat="1" ht="15" customHeight="1" x14ac:dyDescent="0.2">
      <c r="A21" s="386"/>
      <c r="B21" s="89" t="s">
        <v>61</v>
      </c>
      <c r="C21" s="98" t="s">
        <v>50</v>
      </c>
      <c r="D21" s="96" t="s">
        <v>239</v>
      </c>
      <c r="E21" s="65"/>
      <c r="F21" s="46"/>
      <c r="G21" s="46"/>
      <c r="H21" s="145"/>
      <c r="I21" s="21"/>
      <c r="J21" s="21"/>
      <c r="K21" s="21"/>
      <c r="L21" s="21"/>
      <c r="M21" s="21"/>
      <c r="N21" s="21"/>
      <c r="O21" s="145"/>
      <c r="P21" s="145"/>
      <c r="Q21" s="146"/>
      <c r="R21" s="147"/>
    </row>
    <row r="22" spans="1:18" s="44" customFormat="1" ht="15" customHeight="1" x14ac:dyDescent="0.2">
      <c r="A22" s="386"/>
      <c r="B22" s="76" t="s">
        <v>62</v>
      </c>
      <c r="C22" s="93" t="s">
        <v>54</v>
      </c>
      <c r="D22" s="69" t="s">
        <v>240</v>
      </c>
      <c r="E22" s="65"/>
      <c r="F22" s="46"/>
      <c r="G22" s="46"/>
      <c r="H22" s="145"/>
      <c r="I22" s="21"/>
      <c r="J22" s="21"/>
      <c r="K22" s="21"/>
      <c r="L22" s="21"/>
      <c r="M22" s="21"/>
      <c r="N22" s="21"/>
      <c r="O22" s="145"/>
      <c r="P22" s="145"/>
      <c r="Q22" s="146"/>
      <c r="R22" s="147"/>
    </row>
    <row r="23" spans="1:18" s="44" customFormat="1" ht="15" customHeight="1" x14ac:dyDescent="0.2">
      <c r="A23" s="386"/>
      <c r="B23" s="76" t="s">
        <v>63</v>
      </c>
      <c r="C23" s="99" t="s">
        <v>96</v>
      </c>
      <c r="D23" s="70" t="s">
        <v>132</v>
      </c>
      <c r="E23" s="65"/>
      <c r="F23" s="46"/>
      <c r="G23" s="46"/>
      <c r="H23" s="145"/>
      <c r="I23" s="21"/>
      <c r="J23" s="21"/>
      <c r="K23" s="21"/>
      <c r="L23" s="21"/>
      <c r="M23" s="21"/>
      <c r="N23" s="21"/>
      <c r="O23" s="145"/>
      <c r="P23" s="145"/>
      <c r="Q23" s="146"/>
      <c r="R23" s="147"/>
    </row>
    <row r="24" spans="1:18" s="44" customFormat="1" ht="15" customHeight="1" x14ac:dyDescent="0.2">
      <c r="A24" s="386"/>
      <c r="B24" s="76" t="s">
        <v>64</v>
      </c>
      <c r="C24" s="93" t="s">
        <v>19</v>
      </c>
      <c r="D24" s="69" t="s">
        <v>241</v>
      </c>
      <c r="E24" s="65"/>
      <c r="F24" s="46"/>
      <c r="G24" s="253"/>
      <c r="H24" s="145"/>
      <c r="I24" s="21"/>
      <c r="J24" s="21"/>
      <c r="K24" s="21"/>
      <c r="L24" s="21"/>
      <c r="M24" s="21"/>
      <c r="N24" s="21"/>
      <c r="O24" s="145"/>
      <c r="P24" s="145"/>
      <c r="Q24" s="146"/>
      <c r="R24" s="147"/>
    </row>
    <row r="25" spans="1:18" s="44" customFormat="1" ht="15" customHeight="1" x14ac:dyDescent="0.2">
      <c r="A25" s="386"/>
      <c r="B25" s="76" t="s">
        <v>83</v>
      </c>
      <c r="C25" s="93" t="s">
        <v>20</v>
      </c>
      <c r="D25" s="69" t="s">
        <v>240</v>
      </c>
      <c r="E25" s="65"/>
      <c r="F25" s="46"/>
      <c r="G25" s="253"/>
      <c r="H25" s="145"/>
      <c r="I25" s="21"/>
      <c r="J25" s="21"/>
      <c r="K25" s="21"/>
      <c r="L25" s="21"/>
      <c r="M25" s="21"/>
      <c r="N25" s="21"/>
      <c r="O25" s="145"/>
      <c r="P25" s="145"/>
      <c r="Q25" s="146"/>
      <c r="R25" s="147"/>
    </row>
    <row r="26" spans="1:18" s="44" customFormat="1" ht="15" customHeight="1" x14ac:dyDescent="0.2">
      <c r="A26" s="386"/>
      <c r="B26" s="76" t="s">
        <v>82</v>
      </c>
      <c r="C26" s="93" t="s">
        <v>174</v>
      </c>
      <c r="D26" s="69" t="s">
        <v>133</v>
      </c>
      <c r="E26" s="65"/>
      <c r="F26" s="46"/>
      <c r="G26" s="46"/>
      <c r="H26" s="145"/>
      <c r="I26" s="21"/>
      <c r="J26" s="21"/>
      <c r="K26" s="21"/>
      <c r="L26" s="21"/>
      <c r="M26" s="21"/>
      <c r="N26" s="21"/>
      <c r="O26" s="145"/>
      <c r="P26" s="145"/>
      <c r="Q26" s="146"/>
      <c r="R26" s="147"/>
    </row>
    <row r="27" spans="1:18" s="44" customFormat="1" ht="15" customHeight="1" x14ac:dyDescent="0.2">
      <c r="A27" s="386"/>
      <c r="B27" s="76" t="s">
        <v>84</v>
      </c>
      <c r="C27" s="93" t="s">
        <v>53</v>
      </c>
      <c r="D27" s="96" t="s">
        <v>134</v>
      </c>
      <c r="E27" s="64"/>
      <c r="F27" s="46"/>
      <c r="G27" s="45"/>
      <c r="H27" s="144"/>
      <c r="I27" s="21"/>
      <c r="J27" s="21"/>
      <c r="K27" s="21"/>
      <c r="L27" s="21"/>
      <c r="M27" s="21"/>
      <c r="N27" s="21"/>
      <c r="O27" s="144"/>
      <c r="P27" s="144"/>
      <c r="Q27" s="148"/>
      <c r="R27" s="147"/>
    </row>
    <row r="28" spans="1:18" s="44" customFormat="1" ht="15" customHeight="1" x14ac:dyDescent="0.2">
      <c r="A28" s="386"/>
      <c r="B28" s="76" t="s">
        <v>85</v>
      </c>
      <c r="C28" s="93" t="s">
        <v>21</v>
      </c>
      <c r="D28" s="96" t="s">
        <v>134</v>
      </c>
      <c r="E28" s="64"/>
      <c r="F28" s="46"/>
      <c r="G28" s="45"/>
      <c r="H28" s="144"/>
      <c r="I28" s="21"/>
      <c r="J28" s="21"/>
      <c r="K28" s="21"/>
      <c r="L28" s="21"/>
      <c r="M28" s="21"/>
      <c r="N28" s="21"/>
      <c r="O28" s="144"/>
      <c r="P28" s="144"/>
      <c r="Q28" s="148"/>
      <c r="R28" s="147"/>
    </row>
    <row r="29" spans="1:18" s="44" customFormat="1" ht="15" customHeight="1" x14ac:dyDescent="0.2">
      <c r="A29" s="386"/>
      <c r="B29" s="76" t="s">
        <v>86</v>
      </c>
      <c r="C29" s="94" t="s">
        <v>55</v>
      </c>
      <c r="D29" s="91"/>
      <c r="E29" s="64"/>
      <c r="F29" s="46"/>
      <c r="G29" s="45"/>
      <c r="H29" s="144"/>
      <c r="I29" s="21"/>
      <c r="J29" s="21"/>
      <c r="K29" s="21"/>
      <c r="L29" s="21"/>
      <c r="M29" s="21"/>
      <c r="N29" s="21"/>
      <c r="O29" s="144"/>
      <c r="P29" s="144"/>
      <c r="Q29" s="148"/>
      <c r="R29" s="147"/>
    </row>
    <row r="30" spans="1:18" s="44" customFormat="1" ht="15" customHeight="1" x14ac:dyDescent="0.2">
      <c r="A30" s="386"/>
      <c r="B30" s="76" t="s">
        <v>87</v>
      </c>
      <c r="C30" s="93" t="s">
        <v>31</v>
      </c>
      <c r="D30" s="96"/>
      <c r="E30" s="64"/>
      <c r="F30" s="46"/>
      <c r="G30" s="196"/>
      <c r="H30" s="144"/>
      <c r="I30" s="21"/>
      <c r="J30" s="21"/>
      <c r="K30" s="21"/>
      <c r="L30" s="21"/>
      <c r="M30" s="21"/>
      <c r="N30" s="21"/>
      <c r="O30" s="144"/>
      <c r="P30" s="144"/>
      <c r="Q30" s="148"/>
      <c r="R30" s="147"/>
    </row>
    <row r="31" spans="1:18" s="8" customFormat="1" ht="15" customHeight="1" x14ac:dyDescent="0.25">
      <c r="A31" s="386"/>
      <c r="B31" s="76" t="s">
        <v>88</v>
      </c>
      <c r="C31" s="93" t="s">
        <v>71</v>
      </c>
      <c r="D31" s="96"/>
      <c r="E31" s="64"/>
      <c r="F31" s="46"/>
      <c r="G31" s="196"/>
      <c r="H31" s="201"/>
      <c r="I31" s="21"/>
      <c r="J31" s="21"/>
      <c r="K31" s="21"/>
      <c r="L31" s="21"/>
      <c r="M31" s="21"/>
      <c r="N31" s="21"/>
      <c r="O31" s="21"/>
      <c r="P31" s="21"/>
      <c r="Q31" s="26"/>
      <c r="R31" s="147"/>
    </row>
    <row r="32" spans="1:18" s="8" customFormat="1" ht="27.75" customHeight="1" x14ac:dyDescent="0.25">
      <c r="A32" s="386"/>
      <c r="B32" s="76" t="s">
        <v>89</v>
      </c>
      <c r="C32" s="93" t="s">
        <v>67</v>
      </c>
      <c r="D32" s="96"/>
      <c r="E32" s="64"/>
      <c r="F32" s="46"/>
      <c r="G32" s="196"/>
      <c r="H32" s="201"/>
      <c r="I32" s="21"/>
      <c r="J32" s="21"/>
      <c r="K32" s="21"/>
      <c r="L32" s="21"/>
      <c r="M32" s="21"/>
      <c r="N32" s="21"/>
      <c r="O32" s="21"/>
      <c r="P32" s="21"/>
      <c r="Q32" s="26"/>
      <c r="R32" s="147"/>
    </row>
    <row r="33" spans="1:19" s="8" customFormat="1" ht="13.5" x14ac:dyDescent="0.25">
      <c r="A33" s="386"/>
      <c r="B33" s="76" t="s">
        <v>90</v>
      </c>
      <c r="C33" s="101" t="s">
        <v>183</v>
      </c>
      <c r="D33" s="96"/>
      <c r="E33" s="64"/>
      <c r="F33" s="46"/>
      <c r="G33" s="196"/>
      <c r="H33" s="201"/>
      <c r="I33" s="21"/>
      <c r="J33" s="21"/>
      <c r="K33" s="21"/>
      <c r="L33" s="21"/>
      <c r="M33" s="21"/>
      <c r="N33" s="21"/>
      <c r="O33" s="21"/>
      <c r="P33" s="21"/>
      <c r="Q33" s="26"/>
      <c r="R33" s="209"/>
      <c r="S33" s="197"/>
    </row>
    <row r="34" spans="1:19" s="8" customFormat="1" ht="15" customHeight="1" x14ac:dyDescent="0.25">
      <c r="A34" s="386"/>
      <c r="B34" s="76" t="s">
        <v>91</v>
      </c>
      <c r="C34" s="99" t="s">
        <v>69</v>
      </c>
      <c r="D34" s="97" t="s">
        <v>135</v>
      </c>
      <c r="E34" s="64"/>
      <c r="F34" s="46"/>
      <c r="G34" s="196"/>
      <c r="H34" s="201"/>
      <c r="I34" s="21"/>
      <c r="J34" s="21"/>
      <c r="K34" s="21"/>
      <c r="L34" s="21"/>
      <c r="M34" s="21"/>
      <c r="N34" s="21"/>
      <c r="O34" s="21"/>
      <c r="P34" s="21"/>
      <c r="Q34" s="26"/>
      <c r="R34" s="147"/>
    </row>
    <row r="35" spans="1:19" s="8" customFormat="1" ht="13.5" x14ac:dyDescent="0.25">
      <c r="A35" s="386"/>
      <c r="B35" s="76" t="s">
        <v>99</v>
      </c>
      <c r="C35" s="93" t="s">
        <v>22</v>
      </c>
      <c r="D35" s="96" t="s">
        <v>242</v>
      </c>
      <c r="E35" s="64"/>
      <c r="F35" s="46"/>
      <c r="G35" s="196"/>
      <c r="H35" s="201"/>
      <c r="I35" s="21"/>
      <c r="J35" s="21"/>
      <c r="K35" s="21"/>
      <c r="L35" s="21"/>
      <c r="M35" s="21"/>
      <c r="N35" s="21"/>
      <c r="O35" s="21"/>
      <c r="P35" s="21"/>
      <c r="Q35" s="26"/>
      <c r="R35" s="147"/>
    </row>
    <row r="36" spans="1:19" s="8" customFormat="1" ht="15" customHeight="1" x14ac:dyDescent="0.25">
      <c r="A36" s="386"/>
      <c r="B36" s="76" t="s">
        <v>100</v>
      </c>
      <c r="C36" s="93" t="s">
        <v>23</v>
      </c>
      <c r="D36" s="96" t="s">
        <v>136</v>
      </c>
      <c r="E36" s="64"/>
      <c r="F36" s="46"/>
      <c r="G36" s="196"/>
      <c r="H36" s="201"/>
      <c r="I36" s="21"/>
      <c r="J36" s="21"/>
      <c r="K36" s="21"/>
      <c r="L36" s="21"/>
      <c r="M36" s="21"/>
      <c r="N36" s="21"/>
      <c r="O36" s="21"/>
      <c r="P36" s="21"/>
      <c r="Q36" s="26"/>
      <c r="R36" s="147"/>
    </row>
    <row r="37" spans="1:19" s="8" customFormat="1" ht="15" customHeight="1" x14ac:dyDescent="0.25">
      <c r="A37" s="386"/>
      <c r="B37" s="76" t="s">
        <v>101</v>
      </c>
      <c r="C37" s="99" t="s">
        <v>24</v>
      </c>
      <c r="D37" s="97" t="s">
        <v>136</v>
      </c>
      <c r="E37" s="64"/>
      <c r="F37" s="46"/>
      <c r="G37" s="196"/>
      <c r="H37" s="201"/>
      <c r="I37" s="21"/>
      <c r="J37" s="21"/>
      <c r="K37" s="21"/>
      <c r="L37" s="21"/>
      <c r="M37" s="21"/>
      <c r="N37" s="21"/>
      <c r="O37" s="21"/>
      <c r="P37" s="21"/>
      <c r="Q37" s="26"/>
      <c r="R37" s="147"/>
    </row>
    <row r="38" spans="1:19" s="8" customFormat="1" ht="15" customHeight="1" x14ac:dyDescent="0.25">
      <c r="A38" s="386"/>
      <c r="B38" s="76" t="s">
        <v>102</v>
      </c>
      <c r="C38" s="93" t="s">
        <v>25</v>
      </c>
      <c r="D38" s="96" t="s">
        <v>137</v>
      </c>
      <c r="E38" s="64"/>
      <c r="F38" s="46"/>
      <c r="G38" s="196"/>
      <c r="H38" s="201"/>
      <c r="I38" s="21"/>
      <c r="J38" s="21"/>
      <c r="K38" s="21"/>
      <c r="L38" s="21"/>
      <c r="M38" s="21"/>
      <c r="N38" s="21"/>
      <c r="O38" s="21"/>
      <c r="P38" s="21"/>
      <c r="Q38" s="26"/>
      <c r="R38" s="147"/>
    </row>
    <row r="39" spans="1:19" s="8" customFormat="1" ht="15" customHeight="1" x14ac:dyDescent="0.25">
      <c r="A39" s="386"/>
      <c r="B39" s="76" t="s">
        <v>103</v>
      </c>
      <c r="C39" s="93" t="s">
        <v>26</v>
      </c>
      <c r="D39" s="96" t="s">
        <v>138</v>
      </c>
      <c r="E39" s="64"/>
      <c r="F39" s="46"/>
      <c r="G39" s="196"/>
      <c r="H39" s="201"/>
      <c r="I39" s="21"/>
      <c r="J39" s="21"/>
      <c r="K39" s="21"/>
      <c r="L39" s="21"/>
      <c r="M39" s="21"/>
      <c r="N39" s="21"/>
      <c r="O39" s="21"/>
      <c r="P39" s="21"/>
      <c r="Q39" s="26"/>
      <c r="R39" s="147"/>
    </row>
    <row r="40" spans="1:19" s="8" customFormat="1" ht="15" customHeight="1" x14ac:dyDescent="0.25">
      <c r="A40" s="386"/>
      <c r="B40" s="76" t="s">
        <v>104</v>
      </c>
      <c r="C40" s="99" t="s">
        <v>27</v>
      </c>
      <c r="D40" s="97" t="s">
        <v>175</v>
      </c>
      <c r="E40" s="64"/>
      <c r="F40" s="46"/>
      <c r="G40" s="196"/>
      <c r="H40" s="201"/>
      <c r="I40" s="21"/>
      <c r="J40" s="21"/>
      <c r="K40" s="21"/>
      <c r="L40" s="21"/>
      <c r="M40" s="21"/>
      <c r="N40" s="21"/>
      <c r="O40" s="21"/>
      <c r="P40" s="21"/>
      <c r="Q40" s="26"/>
      <c r="R40" s="147"/>
    </row>
    <row r="41" spans="1:19" s="8" customFormat="1" ht="15" customHeight="1" x14ac:dyDescent="0.25">
      <c r="A41" s="386"/>
      <c r="B41" s="76" t="s">
        <v>105</v>
      </c>
      <c r="C41" s="99" t="s">
        <v>98</v>
      </c>
      <c r="D41" s="97"/>
      <c r="E41" s="64"/>
      <c r="F41" s="46"/>
      <c r="G41" s="196"/>
      <c r="H41" s="201"/>
      <c r="I41" s="21"/>
      <c r="J41" s="21"/>
      <c r="K41" s="21"/>
      <c r="L41" s="21"/>
      <c r="M41" s="21"/>
      <c r="N41" s="21"/>
      <c r="O41" s="21"/>
      <c r="P41" s="21"/>
      <c r="Q41" s="26"/>
      <c r="R41" s="147"/>
    </row>
    <row r="42" spans="1:19" s="8" customFormat="1" ht="27" x14ac:dyDescent="0.25">
      <c r="A42" s="386"/>
      <c r="B42" s="76" t="s">
        <v>106</v>
      </c>
      <c r="C42" s="99" t="s">
        <v>126</v>
      </c>
      <c r="D42" s="71" t="s">
        <v>178</v>
      </c>
      <c r="E42" s="64"/>
      <c r="F42" s="46"/>
      <c r="G42" s="196"/>
      <c r="H42" s="201"/>
      <c r="I42" s="21"/>
      <c r="J42" s="21"/>
      <c r="K42" s="21"/>
      <c r="L42" s="21"/>
      <c r="M42" s="21"/>
      <c r="N42" s="21"/>
      <c r="O42" s="21"/>
      <c r="P42" s="21"/>
      <c r="Q42" s="26"/>
      <c r="R42" s="147"/>
    </row>
    <row r="43" spans="1:19" s="9" customFormat="1" ht="15" customHeight="1" x14ac:dyDescent="0.25">
      <c r="A43" s="386"/>
      <c r="B43" s="76" t="s">
        <v>107</v>
      </c>
      <c r="C43" s="100" t="s">
        <v>97</v>
      </c>
      <c r="D43" s="97"/>
      <c r="E43" s="64"/>
      <c r="F43" s="46"/>
      <c r="G43" s="196"/>
      <c r="H43" s="201"/>
      <c r="I43" s="21"/>
      <c r="J43" s="21"/>
      <c r="K43" s="21"/>
      <c r="L43" s="21"/>
      <c r="M43" s="21"/>
      <c r="N43" s="21"/>
      <c r="O43" s="21"/>
      <c r="P43" s="21"/>
      <c r="Q43" s="26"/>
      <c r="R43" s="147"/>
    </row>
    <row r="44" spans="1:19" s="9" customFormat="1" ht="40.5" x14ac:dyDescent="0.25">
      <c r="A44" s="386"/>
      <c r="B44" s="76" t="s">
        <v>120</v>
      </c>
      <c r="C44" s="101" t="s">
        <v>92</v>
      </c>
      <c r="D44" s="96" t="s">
        <v>176</v>
      </c>
      <c r="E44" s="268"/>
      <c r="F44" s="264"/>
      <c r="G44" s="196"/>
      <c r="H44" s="201"/>
      <c r="I44" s="21"/>
      <c r="J44" s="21"/>
      <c r="K44" s="21"/>
      <c r="L44" s="21"/>
      <c r="M44" s="21"/>
      <c r="N44" s="21"/>
      <c r="O44" s="21"/>
      <c r="P44" s="21"/>
      <c r="Q44" s="26"/>
      <c r="R44" s="147"/>
    </row>
    <row r="45" spans="1:19" s="9" customFormat="1" ht="15" customHeight="1" x14ac:dyDescent="0.25">
      <c r="A45" s="386"/>
      <c r="B45" s="28"/>
      <c r="C45" s="93" t="s">
        <v>199</v>
      </c>
      <c r="D45" s="96"/>
      <c r="E45" s="64"/>
      <c r="F45" s="12"/>
      <c r="G45" s="12"/>
      <c r="H45" s="13"/>
      <c r="I45" s="13"/>
      <c r="J45" s="13"/>
      <c r="K45" s="13"/>
      <c r="L45" s="13"/>
      <c r="M45" s="13"/>
      <c r="N45" s="13"/>
      <c r="O45" s="13"/>
      <c r="P45" s="13"/>
      <c r="Q45" s="25"/>
      <c r="R45" s="27"/>
    </row>
    <row r="46" spans="1:19" s="9" customFormat="1" ht="24.95" customHeight="1" thickBot="1" x14ac:dyDescent="0.3">
      <c r="A46" s="387"/>
      <c r="B46" s="85"/>
      <c r="C46" s="102"/>
      <c r="D46" s="72"/>
      <c r="E46" s="51"/>
      <c r="F46" s="51"/>
      <c r="G46" s="51"/>
      <c r="H46" s="153"/>
      <c r="I46" s="153"/>
      <c r="J46" s="153"/>
      <c r="K46" s="153"/>
      <c r="L46" s="153"/>
      <c r="M46" s="153"/>
      <c r="N46" s="153"/>
      <c r="O46" s="153"/>
      <c r="P46" s="153"/>
      <c r="Q46" s="154"/>
      <c r="R46" s="155"/>
    </row>
    <row r="47" spans="1:19" ht="15" customHeight="1" thickBot="1" x14ac:dyDescent="0.25">
      <c r="A47" s="86"/>
      <c r="B47" s="83"/>
      <c r="C47" s="107" t="s">
        <v>109</v>
      </c>
      <c r="D47" s="106"/>
      <c r="E47" s="78"/>
      <c r="F47" s="78"/>
      <c r="G47" s="78"/>
      <c r="H47" s="163"/>
      <c r="I47" s="163"/>
      <c r="J47" s="163"/>
      <c r="K47" s="163"/>
      <c r="L47" s="163"/>
      <c r="M47" s="163"/>
      <c r="N47" s="163"/>
      <c r="O47" s="163"/>
      <c r="P47" s="163"/>
      <c r="Q47" s="226"/>
      <c r="R47" s="164"/>
    </row>
    <row r="48" spans="1:19" ht="15" customHeight="1" thickBot="1" x14ac:dyDescent="0.25">
      <c r="A48" s="171"/>
      <c r="B48" s="172"/>
      <c r="C48" s="107" t="s">
        <v>276</v>
      </c>
      <c r="D48" s="173"/>
      <c r="E48" s="174"/>
      <c r="F48" s="174"/>
      <c r="G48" s="174"/>
      <c r="H48" s="175"/>
      <c r="I48" s="175"/>
      <c r="J48" s="175"/>
      <c r="K48" s="175"/>
      <c r="L48" s="175"/>
      <c r="M48" s="175"/>
      <c r="N48" s="175"/>
      <c r="O48" s="175"/>
      <c r="P48" s="175"/>
      <c r="Q48" s="227"/>
      <c r="R48" s="232"/>
    </row>
    <row r="49" spans="1:18" ht="15" customHeight="1" thickBot="1" x14ac:dyDescent="0.25">
      <c r="A49" s="383" t="s">
        <v>58</v>
      </c>
      <c r="B49" s="395" t="s">
        <v>197</v>
      </c>
      <c r="C49" s="396"/>
      <c r="D49" s="73"/>
      <c r="E49" s="23"/>
      <c r="F49" s="23"/>
      <c r="G49" s="23"/>
      <c r="H49" s="156"/>
      <c r="I49" s="156"/>
      <c r="J49" s="156"/>
      <c r="K49" s="156"/>
      <c r="L49" s="156"/>
      <c r="M49" s="156"/>
      <c r="N49" s="156"/>
      <c r="O49" s="156"/>
      <c r="P49" s="156"/>
      <c r="Q49" s="157"/>
      <c r="R49" s="158"/>
    </row>
    <row r="50" spans="1:18" ht="27" x14ac:dyDescent="0.2">
      <c r="A50" s="384"/>
      <c r="B50" s="104" t="s">
        <v>74</v>
      </c>
      <c r="C50" s="105" t="s">
        <v>243</v>
      </c>
      <c r="D50" s="75"/>
      <c r="E50" s="198"/>
      <c r="F50" s="198"/>
      <c r="G50" s="260"/>
      <c r="H50" s="165"/>
      <c r="I50" s="165"/>
      <c r="J50" s="165"/>
      <c r="K50" s="165"/>
      <c r="L50" s="165"/>
      <c r="M50" s="165"/>
      <c r="N50" s="165"/>
      <c r="O50" s="165"/>
      <c r="P50" s="165"/>
      <c r="Q50" s="165"/>
      <c r="R50" s="166"/>
    </row>
    <row r="51" spans="1:18" ht="27" x14ac:dyDescent="0.2">
      <c r="A51" s="384"/>
      <c r="B51" s="84" t="s">
        <v>112</v>
      </c>
      <c r="C51" s="94" t="s">
        <v>244</v>
      </c>
      <c r="D51" s="75"/>
      <c r="E51" s="198"/>
      <c r="F51" s="198"/>
      <c r="G51" s="165"/>
      <c r="H51" s="165"/>
      <c r="I51" s="165"/>
      <c r="J51" s="165"/>
      <c r="K51" s="165"/>
      <c r="L51" s="165"/>
      <c r="M51" s="165"/>
      <c r="N51" s="165"/>
      <c r="O51" s="165"/>
      <c r="P51" s="165"/>
      <c r="Q51" s="165"/>
      <c r="R51" s="166"/>
    </row>
    <row r="52" spans="1:18" ht="13.5" x14ac:dyDescent="0.2">
      <c r="A52" s="384"/>
      <c r="B52" s="84" t="s">
        <v>113</v>
      </c>
      <c r="C52" s="95" t="s">
        <v>80</v>
      </c>
      <c r="D52" s="68"/>
      <c r="E52" s="269"/>
      <c r="F52" s="269"/>
      <c r="G52" s="270"/>
      <c r="H52" s="271"/>
      <c r="I52" s="271"/>
      <c r="J52" s="271"/>
      <c r="K52" s="271"/>
      <c r="L52" s="271"/>
      <c r="M52" s="271"/>
      <c r="N52" s="271"/>
      <c r="O52" s="271"/>
      <c r="P52" s="271"/>
      <c r="Q52" s="271"/>
      <c r="R52" s="272"/>
    </row>
    <row r="53" spans="1:18" ht="13.5" x14ac:dyDescent="0.2">
      <c r="A53" s="384"/>
      <c r="B53" s="84" t="s">
        <v>114</v>
      </c>
      <c r="C53" s="95" t="s">
        <v>81</v>
      </c>
      <c r="D53" s="273"/>
      <c r="E53" s="269"/>
      <c r="F53" s="269"/>
      <c r="G53" s="145"/>
      <c r="H53" s="271"/>
      <c r="I53" s="271"/>
      <c r="J53" s="271"/>
      <c r="K53" s="271"/>
      <c r="L53" s="271"/>
      <c r="M53" s="271"/>
      <c r="N53" s="271"/>
      <c r="O53" s="271"/>
      <c r="P53" s="271"/>
      <c r="Q53" s="271"/>
      <c r="R53" s="272"/>
    </row>
    <row r="54" spans="1:18" ht="13.5" x14ac:dyDescent="0.2">
      <c r="A54" s="384"/>
      <c r="B54" s="84" t="s">
        <v>115</v>
      </c>
      <c r="C54" s="93" t="s">
        <v>245</v>
      </c>
      <c r="D54" s="96"/>
      <c r="E54" s="199"/>
      <c r="F54" s="199"/>
      <c r="G54" s="200"/>
      <c r="H54" s="265"/>
      <c r="I54" s="167"/>
      <c r="J54" s="167"/>
      <c r="K54" s="167"/>
      <c r="L54" s="167"/>
      <c r="M54" s="167"/>
      <c r="N54" s="167"/>
      <c r="O54" s="167"/>
      <c r="P54" s="167"/>
      <c r="Q54" s="228"/>
      <c r="R54" s="166"/>
    </row>
    <row r="55" spans="1:18" ht="15" customHeight="1" x14ac:dyDescent="0.2">
      <c r="A55" s="384"/>
      <c r="B55" s="180"/>
      <c r="C55" s="110" t="s">
        <v>246</v>
      </c>
      <c r="D55" s="103"/>
      <c r="E55" s="52"/>
      <c r="F55" s="52"/>
      <c r="G55" s="52"/>
      <c r="H55" s="168"/>
      <c r="I55" s="168"/>
      <c r="J55" s="168"/>
      <c r="K55" s="168"/>
      <c r="L55" s="168"/>
      <c r="M55" s="168"/>
      <c r="N55" s="168"/>
      <c r="O55" s="168"/>
      <c r="P55" s="168"/>
      <c r="Q55" s="169"/>
      <c r="R55" s="170"/>
    </row>
    <row r="56" spans="1:18" ht="15" customHeight="1" thickBot="1" x14ac:dyDescent="0.25">
      <c r="A56" s="254"/>
      <c r="B56" s="255"/>
      <c r="C56" s="109"/>
      <c r="D56" s="256"/>
      <c r="E56" s="53"/>
      <c r="F56" s="53"/>
      <c r="G56" s="53"/>
      <c r="H56" s="257"/>
      <c r="I56" s="257"/>
      <c r="J56" s="257"/>
      <c r="K56" s="257"/>
      <c r="L56" s="257"/>
      <c r="M56" s="257"/>
      <c r="N56" s="257"/>
      <c r="O56" s="257"/>
      <c r="P56" s="257"/>
      <c r="Q56" s="258"/>
      <c r="R56" s="259"/>
    </row>
    <row r="57" spans="1:18" ht="15" customHeight="1" thickBot="1" x14ac:dyDescent="0.25">
      <c r="A57" s="86"/>
      <c r="B57" s="83"/>
      <c r="C57" s="107" t="s">
        <v>110</v>
      </c>
      <c r="D57" s="106"/>
      <c r="E57" s="78"/>
      <c r="F57" s="78"/>
      <c r="G57" s="78"/>
      <c r="H57" s="163"/>
      <c r="I57" s="163"/>
      <c r="J57" s="163"/>
      <c r="K57" s="163"/>
      <c r="L57" s="163"/>
      <c r="M57" s="163"/>
      <c r="N57" s="163"/>
      <c r="O57" s="163"/>
      <c r="P57" s="163"/>
      <c r="Q57" s="226"/>
      <c r="R57" s="164"/>
    </row>
    <row r="58" spans="1:18" ht="15" customHeight="1" thickBot="1" x14ac:dyDescent="0.25">
      <c r="A58" s="383" t="s">
        <v>59</v>
      </c>
      <c r="B58" s="395" t="s">
        <v>219</v>
      </c>
      <c r="C58" s="396"/>
      <c r="D58" s="73"/>
      <c r="E58" s="23"/>
      <c r="F58" s="23"/>
      <c r="G58" s="23"/>
      <c r="H58" s="156"/>
      <c r="I58" s="156"/>
      <c r="J58" s="156"/>
      <c r="K58" s="156"/>
      <c r="L58" s="156"/>
      <c r="M58" s="156"/>
      <c r="N58" s="156"/>
      <c r="O58" s="156"/>
      <c r="P58" s="156"/>
      <c r="Q58" s="157"/>
      <c r="R58" s="158"/>
    </row>
    <row r="59" spans="1:18" ht="26.25" customHeight="1" thickBot="1" x14ac:dyDescent="0.25">
      <c r="A59" s="397"/>
      <c r="B59" s="87" t="s">
        <v>65</v>
      </c>
      <c r="C59" s="108" t="s">
        <v>51</v>
      </c>
      <c r="D59" s="96"/>
      <c r="E59" s="52"/>
      <c r="F59" s="52"/>
      <c r="G59" s="52"/>
      <c r="H59" s="266"/>
      <c r="I59" s="266"/>
      <c r="J59" s="266"/>
      <c r="K59" s="266"/>
      <c r="L59" s="266"/>
      <c r="M59" s="266"/>
      <c r="N59" s="266"/>
      <c r="O59" s="266"/>
      <c r="P59" s="266"/>
      <c r="Q59" s="266"/>
      <c r="R59" s="170"/>
    </row>
    <row r="60" spans="1:18" ht="15" customHeight="1" thickBot="1" x14ac:dyDescent="0.25">
      <c r="A60" s="86"/>
      <c r="B60" s="83"/>
      <c r="C60" s="107" t="s">
        <v>111</v>
      </c>
      <c r="D60" s="106"/>
      <c r="E60" s="78"/>
      <c r="F60" s="78"/>
      <c r="G60" s="78"/>
      <c r="H60" s="163"/>
      <c r="I60" s="163"/>
      <c r="J60" s="163"/>
      <c r="K60" s="163"/>
      <c r="L60" s="163"/>
      <c r="M60" s="163"/>
      <c r="N60" s="163"/>
      <c r="O60" s="163"/>
      <c r="P60" s="163"/>
      <c r="Q60" s="226"/>
      <c r="R60" s="164"/>
    </row>
    <row r="61" spans="1:18" ht="15" customHeight="1" thickBot="1" x14ac:dyDescent="0.25">
      <c r="A61" s="383" t="s">
        <v>60</v>
      </c>
      <c r="B61" s="395" t="s">
        <v>29</v>
      </c>
      <c r="C61" s="396"/>
      <c r="D61" s="73"/>
      <c r="E61" s="23"/>
      <c r="F61" s="23"/>
      <c r="G61" s="23"/>
      <c r="H61" s="156"/>
      <c r="I61" s="156"/>
      <c r="J61" s="156"/>
      <c r="K61" s="156"/>
      <c r="L61" s="156"/>
      <c r="M61" s="156"/>
      <c r="N61" s="156"/>
      <c r="O61" s="156"/>
      <c r="P61" s="156"/>
      <c r="Q61" s="157"/>
      <c r="R61" s="159"/>
    </row>
    <row r="62" spans="1:18" ht="14.25" thickBot="1" x14ac:dyDescent="0.25">
      <c r="A62" s="397"/>
      <c r="B62" s="88" t="s">
        <v>66</v>
      </c>
      <c r="C62" s="108" t="s">
        <v>29</v>
      </c>
      <c r="D62" s="96"/>
      <c r="E62" s="52"/>
      <c r="F62" s="52"/>
      <c r="G62" s="52"/>
      <c r="H62" s="266"/>
      <c r="I62" s="266"/>
      <c r="J62" s="266"/>
      <c r="K62" s="266"/>
      <c r="L62" s="266"/>
      <c r="M62" s="266"/>
      <c r="N62" s="266"/>
      <c r="O62" s="266"/>
      <c r="P62" s="266"/>
      <c r="Q62" s="266"/>
      <c r="R62" s="233"/>
    </row>
    <row r="63" spans="1:18" ht="15" customHeight="1" thickBot="1" x14ac:dyDescent="0.25">
      <c r="A63" s="86"/>
      <c r="B63" s="83"/>
      <c r="C63" s="107" t="s">
        <v>116</v>
      </c>
      <c r="D63" s="106"/>
      <c r="E63" s="78"/>
      <c r="F63" s="78"/>
      <c r="G63" s="78"/>
      <c r="H63" s="163"/>
      <c r="I63" s="163"/>
      <c r="J63" s="163"/>
      <c r="K63" s="163"/>
      <c r="L63" s="163"/>
      <c r="M63" s="163"/>
      <c r="N63" s="163"/>
      <c r="O63" s="163"/>
      <c r="P63" s="163"/>
      <c r="Q63" s="226"/>
      <c r="R63" s="164"/>
    </row>
    <row r="64" spans="1:18" s="3" customFormat="1" ht="36" customHeight="1" thickBot="1" x14ac:dyDescent="0.25">
      <c r="A64" s="336"/>
      <c r="B64" s="377" t="s">
        <v>277</v>
      </c>
      <c r="C64" s="378"/>
      <c r="D64" s="32"/>
      <c r="E64" s="66"/>
      <c r="F64" s="32"/>
      <c r="G64" s="32"/>
      <c r="H64" s="160"/>
      <c r="I64" s="160"/>
      <c r="J64" s="160"/>
      <c r="K64" s="160"/>
      <c r="L64" s="160"/>
      <c r="M64" s="160"/>
      <c r="N64" s="160"/>
      <c r="O64" s="160"/>
      <c r="P64" s="160"/>
      <c r="Q64" s="160"/>
      <c r="R64" s="161"/>
    </row>
    <row r="65" spans="1:42" s="113" customFormat="1" ht="15" customHeight="1" thickBot="1" x14ac:dyDescent="0.25">
      <c r="A65" s="111" t="s">
        <v>117</v>
      </c>
      <c r="B65" s="415" t="s">
        <v>201</v>
      </c>
      <c r="C65" s="416"/>
      <c r="D65" s="117"/>
      <c r="E65" s="118"/>
      <c r="F65" s="118"/>
      <c r="G65" s="118"/>
      <c r="H65" s="186">
        <f>(1/(1+(7.5/100))^1)</f>
        <v>0.93023255813953487</v>
      </c>
      <c r="I65" s="176">
        <f>(1/(1+(7.5/100))^2)</f>
        <v>0.86533261222282321</v>
      </c>
      <c r="J65" s="176">
        <f>(1/(1+(7.5/100))^3)</f>
        <v>0.80496056950960304</v>
      </c>
      <c r="K65" s="176">
        <f>(1/(1+(7.5/100))^4)</f>
        <v>0.7488005297763749</v>
      </c>
      <c r="L65" s="176">
        <f>(1/(1+(7.5/100))^5)</f>
        <v>0.69655863235011617</v>
      </c>
      <c r="M65" s="176">
        <f>(1/(1+(7.5/100))^6)</f>
        <v>0.64796151846522443</v>
      </c>
      <c r="N65" s="176">
        <f>(1/(1+(7.5/100))^7)</f>
        <v>0.60275490089788319</v>
      </c>
      <c r="O65" s="176">
        <f>(1/(1+(7.5/100))^8)</f>
        <v>0.56070223339337966</v>
      </c>
      <c r="P65" s="176">
        <f>(1/(1+(7.5/100))^9)</f>
        <v>0.52158347292407414</v>
      </c>
      <c r="Q65" s="229">
        <f>(1/(1+(7.5/100))^10)</f>
        <v>0.48519392830146441</v>
      </c>
      <c r="R65" s="177"/>
      <c r="S65" s="1"/>
      <c r="T65" s="3"/>
      <c r="U65" s="3"/>
      <c r="V65" s="3"/>
      <c r="W65" s="3"/>
      <c r="X65" s="3"/>
      <c r="Y65" s="3"/>
      <c r="Z65" s="3"/>
      <c r="AA65" s="3"/>
      <c r="AB65" s="3"/>
      <c r="AC65" s="3"/>
      <c r="AD65" s="3"/>
      <c r="AE65" s="3"/>
      <c r="AF65" s="3"/>
      <c r="AG65" s="3"/>
      <c r="AH65" s="3"/>
      <c r="AI65" s="135"/>
      <c r="AJ65" s="135"/>
      <c r="AK65" s="135"/>
      <c r="AL65" s="135"/>
      <c r="AM65" s="135"/>
      <c r="AN65" s="135"/>
      <c r="AO65" s="135"/>
      <c r="AP65" s="135"/>
    </row>
    <row r="66" spans="1:42" s="112" customFormat="1" ht="15" customHeight="1" thickBot="1" x14ac:dyDescent="0.25">
      <c r="A66" s="114" t="s">
        <v>118</v>
      </c>
      <c r="B66" s="375" t="s">
        <v>119</v>
      </c>
      <c r="C66" s="376"/>
      <c r="D66" s="119"/>
      <c r="E66" s="116"/>
      <c r="F66" s="115"/>
      <c r="G66" s="115"/>
      <c r="H66" s="162"/>
      <c r="I66" s="162"/>
      <c r="J66" s="162"/>
      <c r="K66" s="162"/>
      <c r="L66" s="162"/>
      <c r="M66" s="162"/>
      <c r="N66" s="162"/>
      <c r="O66" s="162"/>
      <c r="P66" s="162"/>
      <c r="Q66" s="162"/>
      <c r="R66" s="162"/>
      <c r="S66" s="3"/>
      <c r="T66" s="3"/>
      <c r="U66" s="3"/>
      <c r="V66" s="3"/>
      <c r="W66" s="3"/>
      <c r="X66" s="3"/>
      <c r="Y66" s="3"/>
      <c r="Z66" s="3"/>
      <c r="AA66" s="3"/>
      <c r="AB66" s="3"/>
      <c r="AC66" s="3"/>
      <c r="AD66" s="3"/>
      <c r="AE66" s="3"/>
      <c r="AF66" s="3"/>
      <c r="AG66" s="3"/>
      <c r="AH66" s="3"/>
      <c r="AI66" s="135"/>
      <c r="AJ66" s="135"/>
      <c r="AK66" s="135"/>
      <c r="AL66" s="135"/>
      <c r="AM66" s="135"/>
      <c r="AN66" s="135"/>
      <c r="AO66" s="135"/>
      <c r="AP66" s="135"/>
    </row>
    <row r="67" spans="1:42" s="44" customFormat="1" ht="15" customHeight="1" thickBot="1" x14ac:dyDescent="0.25">
      <c r="A67" s="326"/>
      <c r="B67" s="334"/>
      <c r="C67" s="327"/>
      <c r="D67" s="328"/>
      <c r="E67" s="329"/>
      <c r="F67" s="330"/>
      <c r="G67" s="330"/>
      <c r="H67" s="331"/>
      <c r="I67" s="331"/>
      <c r="J67" s="331"/>
      <c r="K67" s="331"/>
      <c r="L67" s="331"/>
      <c r="M67" s="331"/>
      <c r="N67" s="331"/>
      <c r="O67" s="331"/>
      <c r="P67" s="331"/>
      <c r="Q67" s="332"/>
      <c r="R67" s="333"/>
    </row>
    <row r="68" spans="1:42" ht="15" customHeight="1" thickBot="1" x14ac:dyDescent="0.25">
      <c r="A68" s="383" t="s">
        <v>193</v>
      </c>
      <c r="B68" s="399" t="s">
        <v>194</v>
      </c>
      <c r="C68" s="400"/>
      <c r="D68" s="222"/>
      <c r="E68" s="220"/>
      <c r="F68" s="220"/>
      <c r="G68" s="220"/>
      <c r="H68" s="221"/>
      <c r="I68" s="221"/>
      <c r="J68" s="221"/>
      <c r="K68" s="221"/>
      <c r="L68" s="221"/>
      <c r="M68" s="221"/>
      <c r="N68" s="221"/>
      <c r="O68" s="221"/>
      <c r="P68" s="221"/>
      <c r="Q68" s="230"/>
      <c r="R68" s="234"/>
      <c r="S68" s="3"/>
      <c r="T68" s="3"/>
      <c r="U68" s="3"/>
      <c r="V68" s="3"/>
      <c r="W68" s="3"/>
      <c r="X68" s="3"/>
      <c r="Y68" s="3"/>
      <c r="Z68" s="3"/>
      <c r="AA68" s="3"/>
      <c r="AB68" s="3"/>
      <c r="AC68" s="3"/>
      <c r="AD68" s="3"/>
      <c r="AE68" s="3"/>
      <c r="AF68" s="3"/>
      <c r="AG68" s="3"/>
      <c r="AH68" s="3"/>
    </row>
    <row r="69" spans="1:42" ht="15" customHeight="1" thickBot="1" x14ac:dyDescent="0.25">
      <c r="A69" s="384"/>
      <c r="B69" s="216"/>
      <c r="C69" s="223" t="s">
        <v>181</v>
      </c>
      <c r="D69" s="274"/>
      <c r="E69" s="220"/>
      <c r="F69" s="220"/>
      <c r="G69" s="220"/>
      <c r="H69" s="221"/>
      <c r="I69" s="221"/>
      <c r="J69" s="221"/>
      <c r="K69" s="221"/>
      <c r="L69" s="221"/>
      <c r="M69" s="221"/>
      <c r="N69" s="221"/>
      <c r="O69" s="221"/>
      <c r="P69" s="221"/>
      <c r="Q69" s="230"/>
      <c r="R69" s="234"/>
      <c r="S69" s="3"/>
      <c r="T69" s="3"/>
      <c r="U69" s="3"/>
      <c r="V69" s="3"/>
      <c r="W69" s="3"/>
      <c r="X69" s="3"/>
      <c r="Y69" s="3"/>
      <c r="Z69" s="3"/>
      <c r="AA69" s="3"/>
      <c r="AB69" s="3"/>
      <c r="AC69" s="3"/>
      <c r="AD69" s="3"/>
      <c r="AE69" s="3"/>
      <c r="AF69" s="3"/>
      <c r="AG69" s="3"/>
      <c r="AH69" s="3"/>
    </row>
    <row r="70" spans="1:42" ht="14.25" thickBot="1" x14ac:dyDescent="0.25">
      <c r="A70" s="384"/>
      <c r="B70" s="104" t="s">
        <v>195</v>
      </c>
      <c r="C70" s="210" t="s">
        <v>247</v>
      </c>
      <c r="D70" s="215"/>
      <c r="E70" s="220"/>
      <c r="F70" s="220"/>
      <c r="G70" s="220"/>
      <c r="H70" s="224"/>
      <c r="I70" s="224"/>
      <c r="J70" s="224"/>
      <c r="K70" s="224"/>
      <c r="L70" s="224"/>
      <c r="M70" s="224"/>
      <c r="N70" s="224"/>
      <c r="O70" s="224"/>
      <c r="P70" s="224"/>
      <c r="Q70" s="231"/>
      <c r="R70" s="234"/>
      <c r="S70" s="3"/>
      <c r="T70" s="3"/>
      <c r="U70" s="3"/>
      <c r="V70" s="3"/>
      <c r="W70" s="3"/>
      <c r="X70" s="3"/>
      <c r="Y70" s="3"/>
      <c r="Z70" s="3"/>
      <c r="AA70" s="3"/>
      <c r="AB70" s="3"/>
      <c r="AC70" s="3"/>
      <c r="AD70" s="3"/>
      <c r="AE70" s="3"/>
      <c r="AF70" s="3"/>
      <c r="AG70" s="3"/>
      <c r="AH70" s="3"/>
    </row>
    <row r="71" spans="1:42" ht="15" customHeight="1" thickBot="1" x14ac:dyDescent="0.25">
      <c r="A71" s="384"/>
      <c r="B71" s="217"/>
      <c r="C71" s="218"/>
      <c r="D71" s="219"/>
      <c r="E71" s="220"/>
      <c r="F71" s="220"/>
      <c r="G71" s="220"/>
      <c r="H71" s="221"/>
      <c r="I71" s="221"/>
      <c r="J71" s="221"/>
      <c r="K71" s="221"/>
      <c r="L71" s="221"/>
      <c r="M71" s="221"/>
      <c r="N71" s="221"/>
      <c r="O71" s="221"/>
      <c r="P71" s="221"/>
      <c r="Q71" s="230"/>
      <c r="R71" s="234"/>
      <c r="S71" s="3"/>
      <c r="T71" s="3"/>
      <c r="U71" s="3"/>
      <c r="V71" s="3"/>
      <c r="W71" s="3"/>
      <c r="X71" s="3"/>
      <c r="Y71" s="3"/>
      <c r="Z71" s="3"/>
      <c r="AA71" s="3"/>
      <c r="AB71" s="3"/>
      <c r="AC71" s="3"/>
      <c r="AD71" s="3"/>
      <c r="AE71" s="3"/>
      <c r="AF71" s="3"/>
      <c r="AG71" s="3"/>
      <c r="AH71" s="3"/>
    </row>
    <row r="72" spans="1:42" ht="15" customHeight="1" thickBot="1" x14ac:dyDescent="0.25">
      <c r="A72" s="335"/>
      <c r="B72" s="83"/>
      <c r="C72" s="82" t="s">
        <v>248</v>
      </c>
      <c r="D72" s="77"/>
      <c r="E72" s="78"/>
      <c r="F72" s="78"/>
      <c r="G72" s="78"/>
      <c r="H72" s="163"/>
      <c r="I72" s="163"/>
      <c r="J72" s="163"/>
      <c r="K72" s="163"/>
      <c r="L72" s="163"/>
      <c r="M72" s="163"/>
      <c r="N72" s="163"/>
      <c r="O72" s="163"/>
      <c r="P72" s="163"/>
      <c r="Q72" s="226"/>
      <c r="R72" s="164"/>
      <c r="S72" s="3"/>
      <c r="T72" s="3"/>
      <c r="U72" s="3"/>
      <c r="V72" s="3"/>
      <c r="W72" s="3"/>
      <c r="X72" s="3"/>
      <c r="Y72" s="3"/>
      <c r="Z72" s="3"/>
      <c r="AA72" s="3"/>
      <c r="AB72" s="3"/>
      <c r="AC72" s="3"/>
      <c r="AD72" s="3"/>
      <c r="AE72" s="3"/>
      <c r="AF72" s="3"/>
      <c r="AG72" s="3"/>
    </row>
    <row r="73" spans="1:42" s="3" customFormat="1" ht="66.75" customHeight="1" thickBot="1" x14ac:dyDescent="0.25">
      <c r="A73" s="337"/>
      <c r="B73" s="379" t="s">
        <v>278</v>
      </c>
      <c r="C73" s="380"/>
      <c r="D73" s="295"/>
      <c r="E73" s="296"/>
      <c r="F73" s="297"/>
      <c r="G73" s="297"/>
      <c r="H73" s="298"/>
      <c r="I73" s="298"/>
      <c r="J73" s="298"/>
      <c r="K73" s="298"/>
      <c r="L73" s="298"/>
      <c r="M73" s="298"/>
      <c r="N73" s="298"/>
      <c r="O73" s="298"/>
      <c r="P73" s="298"/>
      <c r="Q73" s="298"/>
      <c r="R73" s="299"/>
    </row>
    <row r="74" spans="1:42" s="3" customFormat="1" ht="42" customHeight="1" x14ac:dyDescent="0.2">
      <c r="A74" s="304"/>
      <c r="B74" s="49"/>
      <c r="C74" s="300"/>
      <c r="D74" s="301"/>
      <c r="E74" s="302"/>
      <c r="F74" s="49"/>
      <c r="G74" s="49"/>
      <c r="H74" s="303"/>
      <c r="I74" s="303"/>
      <c r="J74" s="303"/>
      <c r="K74" s="303"/>
      <c r="L74" s="303"/>
      <c r="M74" s="303"/>
      <c r="N74" s="303"/>
      <c r="O74" s="303"/>
      <c r="P74" s="303"/>
      <c r="Q74" s="303"/>
      <c r="R74" s="303"/>
    </row>
    <row r="75" spans="1:42" ht="15" customHeight="1" x14ac:dyDescent="0.2">
      <c r="D75" s="1"/>
    </row>
    <row r="76" spans="1:42" ht="15" customHeight="1" x14ac:dyDescent="0.2">
      <c r="B76" s="1"/>
      <c r="D76" s="1"/>
    </row>
    <row r="77" spans="1:42" ht="15" customHeight="1" x14ac:dyDescent="0.2">
      <c r="B77" s="1"/>
      <c r="D77" s="1"/>
    </row>
  </sheetData>
  <mergeCells count="38">
    <mergeCell ref="I3:J3"/>
    <mergeCell ref="A1:R1"/>
    <mergeCell ref="A2:R2"/>
    <mergeCell ref="I4:J4"/>
    <mergeCell ref="B3:C3"/>
    <mergeCell ref="B4:C4"/>
    <mergeCell ref="A68:A71"/>
    <mergeCell ref="B68:C68"/>
    <mergeCell ref="M3:N3"/>
    <mergeCell ref="M4:N4"/>
    <mergeCell ref="D3:F3"/>
    <mergeCell ref="D4:F4"/>
    <mergeCell ref="M5:N7"/>
    <mergeCell ref="B5:C7"/>
    <mergeCell ref="K5:L7"/>
    <mergeCell ref="I5:J7"/>
    <mergeCell ref="G5:H7"/>
    <mergeCell ref="K3:L3"/>
    <mergeCell ref="K4:L4"/>
    <mergeCell ref="B65:C65"/>
    <mergeCell ref="G3:H3"/>
    <mergeCell ref="G4:H4"/>
    <mergeCell ref="B66:C66"/>
    <mergeCell ref="B64:C64"/>
    <mergeCell ref="B73:C73"/>
    <mergeCell ref="D5:F7"/>
    <mergeCell ref="A9:B9"/>
    <mergeCell ref="A49:A55"/>
    <mergeCell ref="A20:A46"/>
    <mergeCell ref="B20:C20"/>
    <mergeCell ref="A10:A18"/>
    <mergeCell ref="B10:C10"/>
    <mergeCell ref="B49:C49"/>
    <mergeCell ref="A58:A59"/>
    <mergeCell ref="B58:C58"/>
    <mergeCell ref="A61:A62"/>
    <mergeCell ref="B61:C61"/>
    <mergeCell ref="A8:R8"/>
  </mergeCells>
  <printOptions horizontalCentered="1"/>
  <pageMargins left="0.19685039370078741" right="0.19685039370078741" top="0.23622047244094491" bottom="0.23622047244094491" header="0.31496062992125984" footer="0.31496062992125984"/>
  <pageSetup paperSize="8" scale="8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workbookViewId="0">
      <selection activeCell="A4" sqref="A4:M4"/>
    </sheetView>
  </sheetViews>
  <sheetFormatPr defaultRowHeight="15" x14ac:dyDescent="0.25"/>
  <cols>
    <col min="1" max="1" width="9.42578125" bestFit="1" customWidth="1"/>
    <col min="2" max="2" width="40.85546875" bestFit="1" customWidth="1"/>
  </cols>
  <sheetData>
    <row r="1" spans="1:22" s="1" customFormat="1" ht="25.35" customHeight="1" x14ac:dyDescent="0.2">
      <c r="A1" s="346" t="s">
        <v>232</v>
      </c>
      <c r="B1" s="346"/>
      <c r="C1" s="346"/>
      <c r="D1" s="346"/>
      <c r="E1" s="346"/>
      <c r="F1" s="346"/>
      <c r="G1" s="346"/>
      <c r="H1" s="346"/>
      <c r="I1" s="346"/>
      <c r="J1" s="346"/>
      <c r="K1" s="346"/>
      <c r="L1" s="346"/>
      <c r="M1" s="346"/>
      <c r="N1" s="10"/>
      <c r="O1" s="10"/>
      <c r="P1" s="10"/>
      <c r="Q1" s="10"/>
      <c r="R1" s="10"/>
      <c r="S1" s="10"/>
      <c r="T1" s="10"/>
      <c r="U1" s="10"/>
      <c r="V1" s="317"/>
    </row>
    <row r="2" spans="1:22" s="1" customFormat="1" ht="18" customHeight="1" x14ac:dyDescent="0.2">
      <c r="A2" s="347"/>
      <c r="B2" s="347"/>
      <c r="C2" s="347"/>
      <c r="D2" s="347"/>
      <c r="E2" s="347"/>
      <c r="F2" s="347"/>
      <c r="G2" s="347"/>
      <c r="H2" s="347"/>
      <c r="I2" s="347"/>
      <c r="J2" s="347"/>
      <c r="K2" s="347"/>
      <c r="L2" s="347"/>
      <c r="M2" s="347"/>
      <c r="N2" s="321"/>
      <c r="O2" s="321"/>
      <c r="P2" s="321"/>
      <c r="Q2" s="321"/>
      <c r="R2" s="321"/>
      <c r="S2" s="321"/>
      <c r="T2" s="321"/>
      <c r="U2" s="321"/>
      <c r="V2" s="318"/>
    </row>
    <row r="3" spans="1:22" s="30" customFormat="1" ht="31.35" customHeight="1" x14ac:dyDescent="0.2">
      <c r="A3" s="418" t="s">
        <v>233</v>
      </c>
      <c r="B3" s="418"/>
      <c r="C3" s="418"/>
      <c r="D3" s="418"/>
      <c r="E3" s="418"/>
      <c r="F3" s="418"/>
      <c r="G3" s="418"/>
      <c r="H3" s="418"/>
      <c r="I3" s="418"/>
      <c r="J3" s="418"/>
      <c r="K3" s="418"/>
      <c r="L3" s="418"/>
      <c r="M3" s="418"/>
      <c r="N3" s="322"/>
      <c r="O3" s="322"/>
      <c r="P3" s="322"/>
      <c r="Q3" s="322"/>
      <c r="R3" s="322"/>
      <c r="S3" s="322"/>
      <c r="T3" s="322"/>
      <c r="U3" s="322"/>
      <c r="V3" s="319"/>
    </row>
    <row r="4" spans="1:22" s="30" customFormat="1" ht="31.35" customHeight="1" thickBot="1" x14ac:dyDescent="0.25">
      <c r="A4" s="417"/>
      <c r="B4" s="417"/>
      <c r="C4" s="417"/>
      <c r="D4" s="417"/>
      <c r="E4" s="417"/>
      <c r="F4" s="417"/>
      <c r="G4" s="417"/>
      <c r="H4" s="417"/>
      <c r="I4" s="417"/>
      <c r="J4" s="417"/>
      <c r="K4" s="417"/>
      <c r="L4" s="417"/>
      <c r="M4" s="417"/>
      <c r="N4" s="322"/>
      <c r="O4" s="322"/>
      <c r="P4" s="322"/>
      <c r="Q4" s="322"/>
      <c r="R4" s="322"/>
      <c r="S4" s="322"/>
      <c r="T4" s="322"/>
      <c r="U4" s="322"/>
      <c r="V4" s="319"/>
    </row>
    <row r="5" spans="1:22" s="1" customFormat="1" ht="13.5" thickBot="1" x14ac:dyDescent="0.25">
      <c r="A5" s="20" t="s">
        <v>1</v>
      </c>
      <c r="B5" s="20" t="s">
        <v>2</v>
      </c>
      <c r="C5" s="320" t="s">
        <v>3</v>
      </c>
      <c r="D5" s="32" t="s">
        <v>4</v>
      </c>
      <c r="E5" s="32" t="s">
        <v>5</v>
      </c>
      <c r="F5" s="32" t="s">
        <v>6</v>
      </c>
      <c r="G5" s="32" t="s">
        <v>7</v>
      </c>
      <c r="H5" s="32" t="s">
        <v>8</v>
      </c>
      <c r="I5" s="32" t="s">
        <v>9</v>
      </c>
      <c r="J5" s="32" t="s">
        <v>10</v>
      </c>
      <c r="K5" s="32" t="s">
        <v>11</v>
      </c>
      <c r="L5" s="24" t="s">
        <v>12</v>
      </c>
      <c r="M5" s="20" t="s">
        <v>13</v>
      </c>
    </row>
    <row r="6" spans="1:22" s="1" customFormat="1" ht="26.25" thickBot="1" x14ac:dyDescent="0.25">
      <c r="A6" s="314" t="s">
        <v>230</v>
      </c>
      <c r="B6" s="315" t="s">
        <v>238</v>
      </c>
      <c r="C6" s="310"/>
      <c r="D6" s="310"/>
      <c r="E6" s="310"/>
      <c r="F6" s="310"/>
      <c r="G6" s="310"/>
      <c r="H6" s="310"/>
      <c r="I6" s="310"/>
      <c r="J6" s="310"/>
      <c r="K6" s="310"/>
      <c r="L6" s="310"/>
      <c r="M6" s="323"/>
    </row>
    <row r="7" spans="1:22" s="1" customFormat="1" ht="25.35" customHeight="1" thickBot="1" x14ac:dyDescent="0.25">
      <c r="A7" s="311"/>
      <c r="B7" s="312" t="s">
        <v>231</v>
      </c>
      <c r="C7" s="313"/>
      <c r="D7" s="313"/>
      <c r="E7" s="313"/>
      <c r="F7" s="313"/>
      <c r="G7" s="313"/>
      <c r="H7" s="313"/>
      <c r="I7" s="313"/>
      <c r="J7" s="313"/>
      <c r="K7" s="313"/>
      <c r="L7" s="313"/>
      <c r="M7" s="324"/>
    </row>
    <row r="8" spans="1:22" s="1" customFormat="1" ht="25.35" customHeight="1" thickBot="1" x14ac:dyDescent="0.25">
      <c r="A8" s="292"/>
      <c r="B8" s="293" t="s">
        <v>234</v>
      </c>
      <c r="C8" s="294"/>
      <c r="D8" s="294"/>
      <c r="E8" s="294"/>
      <c r="F8" s="294"/>
      <c r="G8" s="294"/>
      <c r="H8" s="294"/>
      <c r="I8" s="294"/>
      <c r="J8" s="294"/>
      <c r="K8" s="294"/>
      <c r="L8" s="294"/>
      <c r="M8" s="294"/>
    </row>
    <row r="9" spans="1:22" s="1" customFormat="1" ht="12.75" x14ac:dyDescent="0.2">
      <c r="M9" s="179"/>
    </row>
  </sheetData>
  <mergeCells count="4">
    <mergeCell ref="A4:M4"/>
    <mergeCell ref="A1:M1"/>
    <mergeCell ref="A2:M2"/>
    <mergeCell ref="A3: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5" zoomScaleNormal="85" workbookViewId="0">
      <selection activeCell="A6" sqref="A6"/>
    </sheetView>
  </sheetViews>
  <sheetFormatPr defaultColWidth="8.85546875" defaultRowHeight="15" customHeight="1" x14ac:dyDescent="0.2"/>
  <cols>
    <col min="1" max="1" width="8" style="6" bestFit="1" customWidth="1"/>
    <col min="2" max="2" width="41.7109375" style="1" bestFit="1" customWidth="1"/>
    <col min="3" max="3" width="12.28515625" style="74" hidden="1" customWidth="1"/>
    <col min="4" max="4" width="10.7109375" style="1" hidden="1" customWidth="1"/>
    <col min="5" max="5" width="9.42578125" style="1" hidden="1" customWidth="1"/>
    <col min="6" max="6" width="8.42578125" style="1" hidden="1" customWidth="1"/>
    <col min="7" max="7" width="10.42578125" style="1" bestFit="1" customWidth="1"/>
    <col min="8" max="8" width="11.7109375" style="1" bestFit="1" customWidth="1"/>
    <col min="9" max="9" width="11.140625" style="1" bestFit="1" customWidth="1"/>
    <col min="10" max="10" width="9.5703125" style="1" bestFit="1" customWidth="1"/>
    <col min="11" max="11" width="11.7109375" style="1" bestFit="1" customWidth="1"/>
    <col min="12" max="12" width="11.140625" style="1" bestFit="1" customWidth="1"/>
    <col min="13" max="13" width="10.42578125" style="1" bestFit="1" customWidth="1"/>
    <col min="14" max="14" width="11.7109375" style="1" bestFit="1" customWidth="1"/>
    <col min="15" max="15" width="11.140625" style="1" bestFit="1" customWidth="1"/>
    <col min="16" max="16" width="10.42578125" style="1" bestFit="1" customWidth="1"/>
    <col min="17" max="17" width="11.7109375" style="1" bestFit="1" customWidth="1"/>
    <col min="18" max="18" width="11.140625" style="1" bestFit="1" customWidth="1"/>
    <col min="19" max="19" width="9.42578125" style="1" bestFit="1" customWidth="1"/>
    <col min="20" max="20" width="11.7109375" style="1" bestFit="1" customWidth="1"/>
    <col min="21" max="21" width="11.140625" style="1" bestFit="1" customWidth="1"/>
    <col min="22" max="22" width="9.42578125" style="1" customWidth="1"/>
    <col min="23" max="23" width="11.7109375" style="1" bestFit="1" customWidth="1"/>
    <col min="24" max="24" width="11.140625" style="1" bestFit="1" customWidth="1"/>
    <col min="25" max="25" width="8.85546875" style="1"/>
    <col min="26" max="26" width="11.7109375" style="1" bestFit="1" customWidth="1"/>
    <col min="27" max="27" width="11.140625" style="1" bestFit="1" customWidth="1"/>
    <col min="28" max="28" width="8.85546875" style="1"/>
    <col min="29" max="29" width="11.7109375" style="1" bestFit="1" customWidth="1"/>
    <col min="30" max="30" width="11.140625" style="1" bestFit="1" customWidth="1"/>
    <col min="31" max="31" width="8.85546875" style="1"/>
    <col min="32" max="32" width="11.7109375" style="1" bestFit="1" customWidth="1"/>
    <col min="33" max="33" width="11.140625" style="1" bestFit="1" customWidth="1"/>
    <col min="34" max="34" width="8.85546875" style="1"/>
    <col min="35" max="35" width="11.7109375" style="1" bestFit="1" customWidth="1"/>
    <col min="36" max="36" width="11.140625" style="1" bestFit="1" customWidth="1"/>
    <col min="37" max="16384" width="8.85546875" style="1"/>
  </cols>
  <sheetData>
    <row r="1" spans="1:36" ht="25.35" customHeight="1" x14ac:dyDescent="0.2">
      <c r="A1" s="346" t="s">
        <v>189</v>
      </c>
      <c r="B1" s="346"/>
      <c r="C1" s="346"/>
      <c r="D1" s="346"/>
      <c r="E1" s="346"/>
      <c r="F1" s="346"/>
      <c r="G1" s="346"/>
      <c r="H1" s="346"/>
      <c r="I1" s="346"/>
      <c r="J1" s="346"/>
      <c r="K1" s="346"/>
      <c r="L1" s="346"/>
      <c r="M1" s="346"/>
      <c r="N1" s="346"/>
      <c r="O1" s="346"/>
      <c r="P1" s="346"/>
      <c r="Q1" s="346"/>
      <c r="R1" s="346"/>
      <c r="S1" s="346"/>
      <c r="T1" s="346"/>
      <c r="U1" s="346"/>
      <c r="V1" s="346"/>
      <c r="W1" s="39"/>
    </row>
    <row r="2" spans="1:36" ht="18" customHeight="1" x14ac:dyDescent="0.2">
      <c r="A2" s="347"/>
      <c r="B2" s="347"/>
      <c r="C2" s="347"/>
      <c r="D2" s="347"/>
      <c r="E2" s="347"/>
      <c r="F2" s="347"/>
      <c r="G2" s="347"/>
      <c r="H2" s="347"/>
      <c r="I2" s="347"/>
      <c r="J2" s="347"/>
      <c r="K2" s="347"/>
      <c r="L2" s="347"/>
      <c r="M2" s="347"/>
      <c r="N2" s="347"/>
      <c r="O2" s="347"/>
      <c r="P2" s="347"/>
      <c r="Q2" s="347"/>
      <c r="R2" s="347"/>
      <c r="S2" s="347"/>
      <c r="T2" s="347"/>
      <c r="U2" s="347"/>
      <c r="V2" s="347"/>
      <c r="W2" s="40"/>
    </row>
    <row r="3" spans="1:36" s="30" customFormat="1" ht="31.35" customHeight="1" x14ac:dyDescent="0.2">
      <c r="A3" s="419" t="s">
        <v>190</v>
      </c>
      <c r="B3" s="419"/>
      <c r="C3" s="419"/>
      <c r="D3" s="419"/>
      <c r="E3" s="419"/>
      <c r="F3" s="419"/>
      <c r="G3" s="419"/>
      <c r="H3" s="419"/>
      <c r="I3" s="419"/>
      <c r="J3" s="419"/>
      <c r="K3" s="419"/>
      <c r="L3" s="419"/>
      <c r="M3" s="419"/>
      <c r="N3" s="419"/>
      <c r="O3" s="419"/>
      <c r="P3" s="419"/>
      <c r="Q3" s="419"/>
      <c r="R3" s="419"/>
      <c r="S3" s="419"/>
      <c r="T3" s="419"/>
      <c r="U3" s="419"/>
      <c r="V3" s="419"/>
      <c r="W3" s="41"/>
    </row>
    <row r="4" spans="1:36" s="3" customFormat="1" ht="15" customHeight="1" x14ac:dyDescent="0.2">
      <c r="A4" s="134" t="s">
        <v>139</v>
      </c>
      <c r="B4" s="134" t="s">
        <v>46</v>
      </c>
      <c r="C4" s="136" t="s">
        <v>127</v>
      </c>
      <c r="D4" s="134" t="s">
        <v>42</v>
      </c>
      <c r="E4" s="134" t="s">
        <v>43</v>
      </c>
      <c r="F4" s="134" t="s">
        <v>44</v>
      </c>
      <c r="G4" s="420" t="s">
        <v>32</v>
      </c>
      <c r="H4" s="421"/>
      <c r="I4" s="422"/>
      <c r="J4" s="420" t="s">
        <v>33</v>
      </c>
      <c r="K4" s="421"/>
      <c r="L4" s="422"/>
      <c r="M4" s="420" t="s">
        <v>34</v>
      </c>
      <c r="N4" s="421"/>
      <c r="O4" s="422"/>
      <c r="P4" s="420" t="s">
        <v>35</v>
      </c>
      <c r="Q4" s="421"/>
      <c r="R4" s="422"/>
      <c r="S4" s="420" t="s">
        <v>36</v>
      </c>
      <c r="T4" s="421"/>
      <c r="U4" s="422"/>
      <c r="V4" s="420" t="s">
        <v>37</v>
      </c>
      <c r="W4" s="421"/>
      <c r="X4" s="422"/>
      <c r="Y4" s="420" t="s">
        <v>38</v>
      </c>
      <c r="Z4" s="421"/>
      <c r="AA4" s="422"/>
      <c r="AB4" s="420" t="s">
        <v>39</v>
      </c>
      <c r="AC4" s="421"/>
      <c r="AD4" s="422"/>
      <c r="AE4" s="420" t="s">
        <v>40</v>
      </c>
      <c r="AF4" s="421"/>
      <c r="AG4" s="422"/>
      <c r="AH4" s="423" t="s">
        <v>41</v>
      </c>
      <c r="AI4" s="423"/>
      <c r="AJ4" s="423"/>
    </row>
    <row r="5" spans="1:36" s="3" customFormat="1" ht="51.75" customHeight="1" x14ac:dyDescent="0.2">
      <c r="A5" s="134"/>
      <c r="B5" s="134"/>
      <c r="C5" s="136"/>
      <c r="D5" s="134"/>
      <c r="E5" s="134"/>
      <c r="F5" s="134"/>
      <c r="G5" s="138" t="s">
        <v>249</v>
      </c>
      <c r="H5" s="138" t="s">
        <v>160</v>
      </c>
      <c r="I5" s="138" t="s">
        <v>250</v>
      </c>
      <c r="J5" s="138" t="s">
        <v>249</v>
      </c>
      <c r="K5" s="138" t="s">
        <v>160</v>
      </c>
      <c r="L5" s="138" t="s">
        <v>250</v>
      </c>
      <c r="M5" s="138" t="s">
        <v>249</v>
      </c>
      <c r="N5" s="138" t="s">
        <v>160</v>
      </c>
      <c r="O5" s="138" t="s">
        <v>250</v>
      </c>
      <c r="P5" s="138" t="s">
        <v>249</v>
      </c>
      <c r="Q5" s="138" t="s">
        <v>160</v>
      </c>
      <c r="R5" s="138" t="s">
        <v>250</v>
      </c>
      <c r="S5" s="138" t="s">
        <v>249</v>
      </c>
      <c r="T5" s="138" t="s">
        <v>160</v>
      </c>
      <c r="U5" s="138" t="s">
        <v>250</v>
      </c>
      <c r="V5" s="138" t="s">
        <v>249</v>
      </c>
      <c r="W5" s="138" t="s">
        <v>160</v>
      </c>
      <c r="X5" s="138" t="s">
        <v>250</v>
      </c>
      <c r="Y5" s="138" t="s">
        <v>249</v>
      </c>
      <c r="Z5" s="138" t="s">
        <v>160</v>
      </c>
      <c r="AA5" s="138" t="s">
        <v>250</v>
      </c>
      <c r="AB5" s="138" t="s">
        <v>249</v>
      </c>
      <c r="AC5" s="138" t="s">
        <v>160</v>
      </c>
      <c r="AD5" s="138" t="s">
        <v>250</v>
      </c>
      <c r="AE5" s="138" t="s">
        <v>249</v>
      </c>
      <c r="AF5" s="138" t="s">
        <v>160</v>
      </c>
      <c r="AG5" s="138" t="s">
        <v>250</v>
      </c>
      <c r="AH5" s="138" t="s">
        <v>249</v>
      </c>
      <c r="AI5" s="138" t="s">
        <v>160</v>
      </c>
      <c r="AJ5" s="138" t="s">
        <v>250</v>
      </c>
    </row>
    <row r="6" spans="1:36" s="3" customFormat="1" ht="41.25" customHeight="1" x14ac:dyDescent="0.2">
      <c r="A6" s="134"/>
      <c r="B6" s="134"/>
      <c r="C6" s="136"/>
      <c r="D6" s="134"/>
      <c r="E6" s="134"/>
      <c r="F6" s="139"/>
      <c r="G6" s="138" t="s">
        <v>140</v>
      </c>
      <c r="H6" s="138" t="s">
        <v>141</v>
      </c>
      <c r="I6" s="138" t="s">
        <v>251</v>
      </c>
      <c r="J6" s="138" t="s">
        <v>142</v>
      </c>
      <c r="K6" s="138" t="s">
        <v>143</v>
      </c>
      <c r="L6" s="138" t="s">
        <v>252</v>
      </c>
      <c r="M6" s="138" t="s">
        <v>144</v>
      </c>
      <c r="N6" s="138" t="s">
        <v>145</v>
      </c>
      <c r="O6" s="138" t="s">
        <v>253</v>
      </c>
      <c r="P6" s="138" t="s">
        <v>146</v>
      </c>
      <c r="Q6" s="138" t="s">
        <v>147</v>
      </c>
      <c r="R6" s="138" t="s">
        <v>254</v>
      </c>
      <c r="S6" s="138" t="s">
        <v>148</v>
      </c>
      <c r="T6" s="138" t="s">
        <v>149</v>
      </c>
      <c r="U6" s="138" t="s">
        <v>255</v>
      </c>
      <c r="V6" s="138" t="s">
        <v>150</v>
      </c>
      <c r="W6" s="138" t="s">
        <v>151</v>
      </c>
      <c r="X6" s="138" t="s">
        <v>256</v>
      </c>
      <c r="Y6" s="138" t="s">
        <v>152</v>
      </c>
      <c r="Z6" s="138" t="s">
        <v>153</v>
      </c>
      <c r="AA6" s="138" t="s">
        <v>257</v>
      </c>
      <c r="AB6" s="138" t="s">
        <v>154</v>
      </c>
      <c r="AC6" s="138" t="s">
        <v>155</v>
      </c>
      <c r="AD6" s="138" t="s">
        <v>258</v>
      </c>
      <c r="AE6" s="138" t="s">
        <v>156</v>
      </c>
      <c r="AF6" s="138" t="s">
        <v>157</v>
      </c>
      <c r="AG6" s="138" t="s">
        <v>259</v>
      </c>
      <c r="AH6" s="138" t="s">
        <v>158</v>
      </c>
      <c r="AI6" s="138" t="s">
        <v>159</v>
      </c>
      <c r="AJ6" s="138" t="s">
        <v>260</v>
      </c>
    </row>
    <row r="7" spans="1:36" s="44" customFormat="1" ht="15" customHeight="1" x14ac:dyDescent="0.2">
      <c r="A7" s="45"/>
      <c r="B7" s="15"/>
      <c r="C7" s="96" t="s">
        <v>125</v>
      </c>
      <c r="D7" s="64"/>
      <c r="E7" s="45"/>
      <c r="F7" s="50"/>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135"/>
    </row>
    <row r="8" spans="1:36" s="44" customFormat="1" ht="15" customHeight="1" x14ac:dyDescent="0.2">
      <c r="A8" s="45"/>
      <c r="B8" s="22"/>
      <c r="C8" s="91" t="s">
        <v>131</v>
      </c>
      <c r="D8" s="64"/>
      <c r="E8" s="45"/>
      <c r="F8" s="50"/>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135"/>
    </row>
    <row r="9" spans="1:36" s="44" customFormat="1" ht="15" customHeight="1" x14ac:dyDescent="0.2">
      <c r="A9" s="45"/>
      <c r="B9" s="31"/>
      <c r="C9" s="92" t="s">
        <v>128</v>
      </c>
      <c r="D9" s="64"/>
      <c r="E9" s="45"/>
      <c r="F9" s="50"/>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135"/>
    </row>
    <row r="10" spans="1:36" s="44" customFormat="1" ht="15" customHeight="1" x14ac:dyDescent="0.2">
      <c r="A10" s="45"/>
      <c r="B10" s="31"/>
      <c r="C10" s="92" t="s">
        <v>129</v>
      </c>
      <c r="D10" s="64"/>
      <c r="E10" s="45"/>
      <c r="F10" s="50"/>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135"/>
    </row>
    <row r="11" spans="1:36" s="44" customFormat="1" ht="15" customHeight="1" x14ac:dyDescent="0.2">
      <c r="A11" s="45"/>
      <c r="B11" s="31"/>
      <c r="C11" s="92" t="s">
        <v>130</v>
      </c>
      <c r="D11" s="64"/>
      <c r="E11" s="45"/>
      <c r="F11" s="50"/>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135"/>
    </row>
    <row r="12" spans="1:36" s="44" customFormat="1" ht="15" customHeight="1" x14ac:dyDescent="0.2">
      <c r="A12" s="45"/>
      <c r="B12" s="31"/>
      <c r="C12" s="92"/>
      <c r="D12" s="64"/>
      <c r="E12" s="45"/>
      <c r="F12" s="50"/>
      <c r="G12" s="45"/>
      <c r="H12" s="45"/>
      <c r="I12" s="45"/>
      <c r="J12" s="45"/>
      <c r="K12" s="45"/>
      <c r="L12" s="45"/>
      <c r="M12" s="45"/>
      <c r="N12" s="45"/>
      <c r="O12" s="45"/>
      <c r="P12" s="45"/>
      <c r="Q12" s="45"/>
      <c r="R12" s="45"/>
      <c r="S12" s="45"/>
      <c r="T12" s="45"/>
      <c r="U12" s="45"/>
      <c r="V12" s="45"/>
      <c r="W12" s="45"/>
      <c r="X12" s="135"/>
      <c r="Y12" s="135"/>
      <c r="Z12" s="135"/>
      <c r="AA12" s="135"/>
      <c r="AB12" s="135"/>
      <c r="AC12" s="135"/>
      <c r="AD12" s="135"/>
      <c r="AE12" s="135"/>
      <c r="AF12" s="135"/>
      <c r="AG12" s="135"/>
      <c r="AH12" s="135"/>
      <c r="AI12" s="135"/>
      <c r="AJ12" s="135"/>
    </row>
    <row r="13" spans="1:36" ht="15" customHeight="1" x14ac:dyDescent="0.2">
      <c r="A13" s="137"/>
      <c r="B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row>
    <row r="14" spans="1:36" ht="15" customHeight="1" x14ac:dyDescent="0.2">
      <c r="A14" s="137"/>
      <c r="B14" s="14"/>
      <c r="C14" s="1"/>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row>
    <row r="15" spans="1:36" ht="15" customHeight="1" x14ac:dyDescent="0.2">
      <c r="A15" s="137"/>
      <c r="B15" s="14"/>
      <c r="C15" s="1"/>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15" customHeight="1" x14ac:dyDescent="0.2">
      <c r="A16" s="137"/>
      <c r="B16" s="14"/>
      <c r="C16" s="1"/>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15" customHeight="1" x14ac:dyDescent="0.2">
      <c r="A17" s="137"/>
      <c r="B17" s="14"/>
      <c r="C17" s="1"/>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1:36" ht="15" customHeight="1" x14ac:dyDescent="0.2">
      <c r="C18" s="1"/>
    </row>
    <row r="19" spans="1:36" ht="15" customHeight="1" x14ac:dyDescent="0.2">
      <c r="C19" s="1"/>
    </row>
    <row r="20" spans="1:36" ht="15" customHeight="1" x14ac:dyDescent="0.2">
      <c r="A20" s="1"/>
      <c r="C20" s="1"/>
    </row>
    <row r="21" spans="1:36" ht="15" customHeight="1" x14ac:dyDescent="0.2">
      <c r="A21" s="1"/>
      <c r="C21" s="1"/>
    </row>
  </sheetData>
  <mergeCells count="13">
    <mergeCell ref="AE4:AG4"/>
    <mergeCell ref="AH4:AJ4"/>
    <mergeCell ref="G4:I4"/>
    <mergeCell ref="J4:L4"/>
    <mergeCell ref="M4:O4"/>
    <mergeCell ref="P4:R4"/>
    <mergeCell ref="S4:U4"/>
    <mergeCell ref="V4:X4"/>
    <mergeCell ref="A1:V1"/>
    <mergeCell ref="A2:V2"/>
    <mergeCell ref="A3:V3"/>
    <mergeCell ref="Y4:AA4"/>
    <mergeCell ref="AB4:AD4"/>
  </mergeCells>
  <printOptions horizontalCentered="1"/>
  <pageMargins left="0.19685039370078741" right="0.19685039370078741" top="0.23622047244094491" bottom="0.23622047244094491" header="0.31496062992125984" footer="0.31496062992125984"/>
  <pageSetup scale="8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0" zoomScaleSheetLayoutView="100" workbookViewId="0">
      <selection activeCell="C22" sqref="C22"/>
    </sheetView>
  </sheetViews>
  <sheetFormatPr defaultColWidth="8.85546875" defaultRowHeight="25.35" customHeight="1" x14ac:dyDescent="0.2"/>
  <cols>
    <col min="1" max="1" width="8.42578125" style="7" customWidth="1"/>
    <col min="2" max="2" width="29.85546875" style="7" customWidth="1"/>
    <col min="3" max="3" width="135" style="11" customWidth="1"/>
    <col min="4" max="6" width="9.42578125" style="1" customWidth="1"/>
    <col min="7" max="16384" width="8.85546875" style="1"/>
  </cols>
  <sheetData>
    <row r="1" spans="1:6" ht="33.950000000000003" customHeight="1" x14ac:dyDescent="0.2">
      <c r="A1" s="426" t="s">
        <v>48</v>
      </c>
      <c r="B1" s="426"/>
      <c r="C1" s="426"/>
      <c r="D1" s="10"/>
      <c r="E1" s="10"/>
      <c r="F1" s="10"/>
    </row>
    <row r="2" spans="1:6" ht="9" customHeight="1" x14ac:dyDescent="0.2"/>
    <row r="3" spans="1:6" s="16" customFormat="1" ht="108" customHeight="1" thickBot="1" x14ac:dyDescent="0.25">
      <c r="A3" s="427" t="s">
        <v>297</v>
      </c>
      <c r="B3" s="427"/>
      <c r="C3" s="427"/>
    </row>
    <row r="4" spans="1:6" s="16" customFormat="1" ht="22.5" customHeight="1" thickBot="1" x14ac:dyDescent="0.25">
      <c r="A4" s="36" t="s">
        <v>47</v>
      </c>
      <c r="B4" s="239"/>
      <c r="C4" s="239" t="s">
        <v>46</v>
      </c>
    </row>
    <row r="5" spans="1:6" s="16" customFormat="1" ht="13.5" customHeight="1" thickBot="1" x14ac:dyDescent="0.25">
      <c r="A5" s="428" t="s">
        <v>170</v>
      </c>
      <c r="B5" s="429"/>
      <c r="C5" s="193"/>
    </row>
    <row r="6" spans="1:6" s="16" customFormat="1" ht="38.25" x14ac:dyDescent="0.2">
      <c r="A6" s="212" t="s">
        <v>15</v>
      </c>
      <c r="B6" s="213" t="s">
        <v>28</v>
      </c>
      <c r="C6" s="211" t="s">
        <v>279</v>
      </c>
    </row>
    <row r="7" spans="1:6" s="16" customFormat="1" ht="61.5" customHeight="1" x14ac:dyDescent="0.2">
      <c r="A7" s="35" t="s">
        <v>16</v>
      </c>
      <c r="B7" s="94" t="s">
        <v>68</v>
      </c>
      <c r="C7" s="54" t="s">
        <v>298</v>
      </c>
    </row>
    <row r="8" spans="1:6" s="16" customFormat="1" ht="38.25" x14ac:dyDescent="0.2">
      <c r="A8" s="35" t="s">
        <v>17</v>
      </c>
      <c r="B8" s="95" t="s">
        <v>121</v>
      </c>
      <c r="C8" s="54" t="s">
        <v>221</v>
      </c>
    </row>
    <row r="9" spans="1:6" s="16" customFormat="1" ht="38.25" x14ac:dyDescent="0.2">
      <c r="A9" s="35" t="s">
        <v>18</v>
      </c>
      <c r="B9" s="95" t="s">
        <v>122</v>
      </c>
      <c r="C9" s="54" t="s">
        <v>222</v>
      </c>
    </row>
    <row r="10" spans="1:6" s="16" customFormat="1" ht="25.5" x14ac:dyDescent="0.2">
      <c r="A10" s="62" t="s">
        <v>52</v>
      </c>
      <c r="B10" s="95" t="s">
        <v>123</v>
      </c>
      <c r="C10" s="54" t="s">
        <v>223</v>
      </c>
    </row>
    <row r="11" spans="1:6" s="16" customFormat="1" ht="25.5" x14ac:dyDescent="0.2">
      <c r="A11" s="62" t="s">
        <v>161</v>
      </c>
      <c r="B11" s="306" t="s">
        <v>162</v>
      </c>
      <c r="C11" s="192" t="s">
        <v>224</v>
      </c>
    </row>
    <row r="12" spans="1:6" s="16" customFormat="1" ht="28.5" customHeight="1" x14ac:dyDescent="0.2">
      <c r="A12" s="35" t="s">
        <v>180</v>
      </c>
      <c r="B12" s="214" t="s">
        <v>185</v>
      </c>
      <c r="C12" s="192" t="s">
        <v>225</v>
      </c>
    </row>
    <row r="13" spans="1:6" s="16" customFormat="1" ht="15" customHeight="1" thickBot="1" x14ac:dyDescent="0.25">
      <c r="A13" s="430" t="s">
        <v>169</v>
      </c>
      <c r="B13" s="431"/>
      <c r="C13" s="192"/>
    </row>
    <row r="14" spans="1:6" s="16" customFormat="1" ht="99.75" customHeight="1" x14ac:dyDescent="0.2">
      <c r="A14" s="240" t="s">
        <v>61</v>
      </c>
      <c r="B14" s="307" t="s">
        <v>50</v>
      </c>
      <c r="C14" s="211" t="s">
        <v>280</v>
      </c>
    </row>
    <row r="15" spans="1:6" s="16" customFormat="1" ht="115.5" thickBot="1" x14ac:dyDescent="0.25">
      <c r="A15" s="241" t="s">
        <v>62</v>
      </c>
      <c r="B15" s="93" t="s">
        <v>54</v>
      </c>
      <c r="C15" s="56" t="s">
        <v>291</v>
      </c>
    </row>
    <row r="16" spans="1:6" s="16" customFormat="1" ht="14.25" thickBot="1" x14ac:dyDescent="0.25">
      <c r="A16" s="241" t="s">
        <v>63</v>
      </c>
      <c r="B16" s="99" t="s">
        <v>96</v>
      </c>
      <c r="C16" s="37" t="s">
        <v>292</v>
      </c>
    </row>
    <row r="17" spans="1:3" s="16" customFormat="1" ht="26.25" thickBot="1" x14ac:dyDescent="0.25">
      <c r="A17" s="241" t="s">
        <v>64</v>
      </c>
      <c r="B17" s="93" t="s">
        <v>19</v>
      </c>
      <c r="C17" s="58" t="s">
        <v>203</v>
      </c>
    </row>
    <row r="18" spans="1:3" s="16" customFormat="1" ht="25.5" x14ac:dyDescent="0.2">
      <c r="A18" s="241" t="s">
        <v>83</v>
      </c>
      <c r="B18" s="93" t="s">
        <v>20</v>
      </c>
      <c r="C18" s="59" t="s">
        <v>204</v>
      </c>
    </row>
    <row r="19" spans="1:3" s="16" customFormat="1" ht="25.5" x14ac:dyDescent="0.2">
      <c r="A19" s="241" t="s">
        <v>82</v>
      </c>
      <c r="B19" s="93" t="s">
        <v>174</v>
      </c>
      <c r="C19" s="54" t="s">
        <v>205</v>
      </c>
    </row>
    <row r="20" spans="1:3" s="16" customFormat="1" ht="27" x14ac:dyDescent="0.2">
      <c r="A20" s="241" t="s">
        <v>84</v>
      </c>
      <c r="B20" s="93" t="s">
        <v>53</v>
      </c>
      <c r="C20" s="54" t="s">
        <v>206</v>
      </c>
    </row>
    <row r="21" spans="1:3" s="16" customFormat="1" ht="38.25" x14ac:dyDescent="0.2">
      <c r="A21" s="241" t="s">
        <v>85</v>
      </c>
      <c r="B21" s="93" t="s">
        <v>21</v>
      </c>
      <c r="C21" s="54" t="s">
        <v>295</v>
      </c>
    </row>
    <row r="22" spans="1:3" s="16" customFormat="1" ht="38.25" x14ac:dyDescent="0.2">
      <c r="A22" s="241" t="s">
        <v>86</v>
      </c>
      <c r="B22" s="94" t="s">
        <v>55</v>
      </c>
      <c r="C22" s="54" t="s">
        <v>299</v>
      </c>
    </row>
    <row r="23" spans="1:3" s="16" customFormat="1" ht="13.5" x14ac:dyDescent="0.2">
      <c r="A23" s="241" t="s">
        <v>87</v>
      </c>
      <c r="B23" s="93" t="s">
        <v>31</v>
      </c>
      <c r="C23" s="54" t="s">
        <v>207</v>
      </c>
    </row>
    <row r="24" spans="1:3" s="16" customFormat="1" ht="13.5" x14ac:dyDescent="0.2">
      <c r="A24" s="241" t="s">
        <v>88</v>
      </c>
      <c r="B24" s="93" t="s">
        <v>71</v>
      </c>
      <c r="C24" s="54" t="s">
        <v>208</v>
      </c>
    </row>
    <row r="25" spans="1:3" s="16" customFormat="1" ht="39" thickBot="1" x14ac:dyDescent="0.25">
      <c r="A25" s="241" t="s">
        <v>89</v>
      </c>
      <c r="B25" s="93" t="s">
        <v>67</v>
      </c>
      <c r="C25" s="56" t="s">
        <v>293</v>
      </c>
    </row>
    <row r="26" spans="1:3" s="16" customFormat="1" ht="27.75" thickBot="1" x14ac:dyDescent="0.25">
      <c r="A26" s="241" t="s">
        <v>90</v>
      </c>
      <c r="B26" s="93" t="s">
        <v>184</v>
      </c>
      <c r="C26" s="56" t="s">
        <v>209</v>
      </c>
    </row>
    <row r="27" spans="1:3" s="16" customFormat="1" ht="14.25" thickBot="1" x14ac:dyDescent="0.25">
      <c r="A27" s="241" t="s">
        <v>91</v>
      </c>
      <c r="B27" s="99" t="s">
        <v>69</v>
      </c>
      <c r="C27" s="56" t="s">
        <v>210</v>
      </c>
    </row>
    <row r="28" spans="1:3" s="16" customFormat="1" ht="27.75" thickBot="1" x14ac:dyDescent="0.25">
      <c r="A28" s="241" t="s">
        <v>99</v>
      </c>
      <c r="B28" s="93" t="s">
        <v>22</v>
      </c>
      <c r="C28" s="56" t="s">
        <v>211</v>
      </c>
    </row>
    <row r="29" spans="1:3" s="16" customFormat="1" ht="26.25" thickBot="1" x14ac:dyDescent="0.25">
      <c r="A29" s="241" t="s">
        <v>100</v>
      </c>
      <c r="B29" s="93" t="s">
        <v>23</v>
      </c>
      <c r="C29" s="56" t="s">
        <v>212</v>
      </c>
    </row>
    <row r="30" spans="1:3" s="16" customFormat="1" ht="26.25" thickBot="1" x14ac:dyDescent="0.25">
      <c r="A30" s="241" t="s">
        <v>101</v>
      </c>
      <c r="B30" s="99" t="s">
        <v>24</v>
      </c>
      <c r="C30" s="56" t="s">
        <v>213</v>
      </c>
    </row>
    <row r="31" spans="1:3" s="16" customFormat="1" ht="26.25" thickBot="1" x14ac:dyDescent="0.25">
      <c r="A31" s="241" t="s">
        <v>102</v>
      </c>
      <c r="B31" s="93" t="s">
        <v>25</v>
      </c>
      <c r="C31" s="56" t="s">
        <v>214</v>
      </c>
    </row>
    <row r="32" spans="1:3" s="16" customFormat="1" ht="39" thickBot="1" x14ac:dyDescent="0.25">
      <c r="A32" s="241" t="s">
        <v>103</v>
      </c>
      <c r="B32" s="93" t="s">
        <v>26</v>
      </c>
      <c r="C32" s="60" t="s">
        <v>294</v>
      </c>
    </row>
    <row r="33" spans="1:3" s="16" customFormat="1" ht="14.25" thickBot="1" x14ac:dyDescent="0.25">
      <c r="A33" s="241" t="s">
        <v>104</v>
      </c>
      <c r="B33" s="99" t="s">
        <v>27</v>
      </c>
      <c r="C33" s="61" t="s">
        <v>188</v>
      </c>
    </row>
    <row r="34" spans="1:3" s="19" customFormat="1" ht="42.75" customHeight="1" thickBot="1" x14ac:dyDescent="0.25">
      <c r="A34" s="241" t="s">
        <v>105</v>
      </c>
      <c r="B34" s="99" t="s">
        <v>98</v>
      </c>
      <c r="C34" s="60" t="s">
        <v>281</v>
      </c>
    </row>
    <row r="35" spans="1:3" s="19" customFormat="1" ht="26.25" thickBot="1" x14ac:dyDescent="0.25">
      <c r="A35" s="241" t="s">
        <v>106</v>
      </c>
      <c r="B35" s="99" t="s">
        <v>126</v>
      </c>
      <c r="C35" s="60" t="s">
        <v>215</v>
      </c>
    </row>
    <row r="36" spans="1:3" s="19" customFormat="1" ht="14.25" thickBot="1" x14ac:dyDescent="0.25">
      <c r="A36" s="241" t="s">
        <v>107</v>
      </c>
      <c r="B36" s="100" t="s">
        <v>97</v>
      </c>
      <c r="C36" s="60" t="s">
        <v>216</v>
      </c>
    </row>
    <row r="37" spans="1:3" s="19" customFormat="1" ht="51.75" thickBot="1" x14ac:dyDescent="0.25">
      <c r="A37" s="242" t="s">
        <v>120</v>
      </c>
      <c r="B37" s="194" t="s">
        <v>92</v>
      </c>
      <c r="C37" s="60" t="s">
        <v>282</v>
      </c>
    </row>
    <row r="38" spans="1:3" s="19" customFormat="1" ht="15" customHeight="1" thickBot="1" x14ac:dyDescent="0.25">
      <c r="A38" s="432" t="s">
        <v>202</v>
      </c>
      <c r="B38" s="433"/>
      <c r="C38" s="60"/>
    </row>
    <row r="39" spans="1:3" s="19" customFormat="1" ht="41.25" thickBot="1" x14ac:dyDescent="0.25">
      <c r="A39" s="195" t="s">
        <v>74</v>
      </c>
      <c r="B39" s="105" t="s">
        <v>226</v>
      </c>
      <c r="C39" s="38" t="s">
        <v>283</v>
      </c>
    </row>
    <row r="40" spans="1:3" s="16" customFormat="1" ht="40.5" x14ac:dyDescent="0.2">
      <c r="A40" s="243" t="s">
        <v>112</v>
      </c>
      <c r="B40" s="94" t="s">
        <v>227</v>
      </c>
      <c r="C40" s="54" t="s">
        <v>284</v>
      </c>
    </row>
    <row r="41" spans="1:3" s="16" customFormat="1" ht="76.5" x14ac:dyDescent="0.2">
      <c r="A41" s="57" t="s">
        <v>113</v>
      </c>
      <c r="B41" s="181" t="s">
        <v>80</v>
      </c>
      <c r="C41" s="54" t="s">
        <v>217</v>
      </c>
    </row>
    <row r="42" spans="1:3" s="16" customFormat="1" ht="15" customHeight="1" x14ac:dyDescent="0.2">
      <c r="A42" s="243" t="s">
        <v>114</v>
      </c>
      <c r="B42" s="181" t="s">
        <v>81</v>
      </c>
      <c r="C42" s="54" t="s">
        <v>285</v>
      </c>
    </row>
    <row r="43" spans="1:3" s="16" customFormat="1" ht="25.5" x14ac:dyDescent="0.2">
      <c r="A43" s="243" t="s">
        <v>115</v>
      </c>
      <c r="B43" s="93" t="s">
        <v>30</v>
      </c>
      <c r="C43" s="55" t="s">
        <v>268</v>
      </c>
    </row>
    <row r="44" spans="1:3" s="16" customFormat="1" ht="15" customHeight="1" x14ac:dyDescent="0.2">
      <c r="A44" s="424" t="s">
        <v>228</v>
      </c>
      <c r="B44" s="425"/>
      <c r="C44" s="55"/>
    </row>
    <row r="45" spans="1:3" s="16" customFormat="1" ht="33.75" customHeight="1" x14ac:dyDescent="0.2">
      <c r="A45" s="244" t="s">
        <v>65</v>
      </c>
      <c r="B45" s="94" t="s">
        <v>51</v>
      </c>
      <c r="C45" s="55" t="s">
        <v>286</v>
      </c>
    </row>
    <row r="46" spans="1:3" s="16" customFormat="1" ht="15" customHeight="1" x14ac:dyDescent="0.2">
      <c r="A46" s="436" t="s">
        <v>171</v>
      </c>
      <c r="B46" s="437"/>
      <c r="C46" s="55"/>
    </row>
    <row r="47" spans="1:3" s="16" customFormat="1" ht="51" x14ac:dyDescent="0.2">
      <c r="A47" s="245" t="s">
        <v>66</v>
      </c>
      <c r="B47" s="94" t="s">
        <v>29</v>
      </c>
      <c r="C47" s="55" t="s">
        <v>267</v>
      </c>
    </row>
    <row r="48" spans="1:3" s="16" customFormat="1" ht="26.25" thickBot="1" x14ac:dyDescent="0.25">
      <c r="A48" s="247" t="s">
        <v>117</v>
      </c>
      <c r="B48" s="246" t="s">
        <v>172</v>
      </c>
      <c r="C48" s="56" t="s">
        <v>287</v>
      </c>
    </row>
    <row r="49" spans="1:3" s="16" customFormat="1" ht="77.25" thickBot="1" x14ac:dyDescent="0.25">
      <c r="A49" s="275" t="s">
        <v>118</v>
      </c>
      <c r="B49" s="246" t="s">
        <v>179</v>
      </c>
      <c r="C49" s="55" t="s">
        <v>288</v>
      </c>
    </row>
    <row r="50" spans="1:3" s="16" customFormat="1" ht="13.5" thickBot="1" x14ac:dyDescent="0.25">
      <c r="A50" s="276" t="s">
        <v>236</v>
      </c>
      <c r="B50" s="277"/>
      <c r="C50" s="60"/>
    </row>
    <row r="51" spans="1:3" s="16" customFormat="1" ht="39" thickBot="1" x14ac:dyDescent="0.25">
      <c r="A51" s="248" t="s">
        <v>195</v>
      </c>
      <c r="B51" s="108" t="s">
        <v>237</v>
      </c>
      <c r="C51" s="278" t="s">
        <v>296</v>
      </c>
    </row>
    <row r="53" spans="1:3" s="16" customFormat="1" ht="19.5" customHeight="1" x14ac:dyDescent="0.2">
      <c r="A53" s="438" t="s">
        <v>70</v>
      </c>
      <c r="B53" s="438"/>
      <c r="C53" s="438"/>
    </row>
    <row r="54" spans="1:3" s="16" customFormat="1" ht="12.75" customHeight="1" x14ac:dyDescent="0.2">
      <c r="A54" s="439"/>
      <c r="B54" s="439"/>
      <c r="C54" s="440"/>
    </row>
    <row r="55" spans="1:3" ht="15" customHeight="1" x14ac:dyDescent="0.2">
      <c r="A55" s="305">
        <v>1</v>
      </c>
      <c r="B55" s="443" t="s">
        <v>261</v>
      </c>
      <c r="C55" s="443"/>
    </row>
    <row r="56" spans="1:3" ht="38.25" customHeight="1" x14ac:dyDescent="0.2">
      <c r="A56" s="338">
        <v>2</v>
      </c>
      <c r="B56" s="434" t="s">
        <v>263</v>
      </c>
      <c r="C56" s="446"/>
    </row>
    <row r="57" spans="1:3" ht="39" customHeight="1" x14ac:dyDescent="0.2">
      <c r="A57" s="34">
        <v>3</v>
      </c>
      <c r="B57" s="441" t="s">
        <v>289</v>
      </c>
      <c r="C57" s="442"/>
    </row>
    <row r="58" spans="1:3" ht="29.25" customHeight="1" x14ac:dyDescent="0.2">
      <c r="A58" s="33">
        <v>4</v>
      </c>
      <c r="B58" s="444" t="s">
        <v>265</v>
      </c>
      <c r="C58" s="445"/>
    </row>
    <row r="59" spans="1:3" ht="42" customHeight="1" x14ac:dyDescent="0.2">
      <c r="A59" s="33">
        <v>5</v>
      </c>
      <c r="B59" s="444" t="s">
        <v>290</v>
      </c>
      <c r="C59" s="445"/>
    </row>
    <row r="60" spans="1:3" ht="15" customHeight="1" x14ac:dyDescent="0.2">
      <c r="A60" s="33">
        <v>6</v>
      </c>
      <c r="B60" s="434" t="s">
        <v>192</v>
      </c>
      <c r="C60" s="435"/>
    </row>
    <row r="61" spans="1:3" ht="15" customHeight="1" x14ac:dyDescent="0.2">
      <c r="A61" s="33">
        <v>7</v>
      </c>
      <c r="B61" s="434" t="s">
        <v>262</v>
      </c>
      <c r="C61" s="435"/>
    </row>
    <row r="62" spans="1:3" ht="24.75" customHeight="1" x14ac:dyDescent="0.2">
      <c r="A62" s="33">
        <v>8</v>
      </c>
      <c r="B62" s="434" t="s">
        <v>264</v>
      </c>
      <c r="C62" s="435"/>
    </row>
    <row r="63" spans="1:3" ht="31.5" customHeight="1" x14ac:dyDescent="0.2">
      <c r="A63" s="33">
        <v>9</v>
      </c>
      <c r="B63" s="434" t="s">
        <v>235</v>
      </c>
      <c r="C63" s="435"/>
    </row>
    <row r="64" spans="1:3" ht="33" customHeight="1" x14ac:dyDescent="0.2">
      <c r="A64" s="33">
        <v>10</v>
      </c>
      <c r="B64" s="434" t="s">
        <v>269</v>
      </c>
      <c r="C64" s="435"/>
    </row>
    <row r="65" spans="1:3" ht="21" customHeight="1" x14ac:dyDescent="0.2">
      <c r="A65" s="33">
        <v>11</v>
      </c>
      <c r="B65" s="444" t="s">
        <v>266</v>
      </c>
      <c r="C65" s="445"/>
    </row>
    <row r="66" spans="1:3" s="29" customFormat="1" ht="15" customHeight="1" x14ac:dyDescent="0.2">
      <c r="A66" s="305">
        <v>12</v>
      </c>
      <c r="B66" s="439" t="s">
        <v>49</v>
      </c>
      <c r="C66" s="439"/>
    </row>
    <row r="67" spans="1:3" ht="15" customHeight="1" x14ac:dyDescent="0.2">
      <c r="A67" s="447"/>
      <c r="B67" s="439" t="s">
        <v>75</v>
      </c>
      <c r="C67" s="440"/>
    </row>
    <row r="68" spans="1:3" ht="15" customHeight="1" x14ac:dyDescent="0.2">
      <c r="A68" s="447"/>
      <c r="B68" s="439" t="s">
        <v>76</v>
      </c>
      <c r="C68" s="440"/>
    </row>
    <row r="69" spans="1:3" ht="15" customHeight="1" x14ac:dyDescent="0.2">
      <c r="A69" s="447"/>
      <c r="B69" s="439" t="s">
        <v>77</v>
      </c>
      <c r="C69" s="440"/>
    </row>
    <row r="70" spans="1:3" ht="15" customHeight="1" x14ac:dyDescent="0.2">
      <c r="A70" s="447"/>
      <c r="B70" s="439" t="s">
        <v>78</v>
      </c>
      <c r="C70" s="440"/>
    </row>
    <row r="71" spans="1:3" ht="15" customHeight="1" x14ac:dyDescent="0.2">
      <c r="A71" s="447"/>
      <c r="B71" s="439" t="s">
        <v>218</v>
      </c>
      <c r="C71" s="440"/>
    </row>
    <row r="72" spans="1:3" ht="15" customHeight="1" x14ac:dyDescent="0.2">
      <c r="A72" s="447"/>
      <c r="B72" s="439" t="s">
        <v>79</v>
      </c>
      <c r="C72" s="440"/>
    </row>
    <row r="73" spans="1:3" s="16" customFormat="1" ht="20.100000000000001" customHeight="1" x14ac:dyDescent="0.2">
      <c r="A73" s="18"/>
      <c r="B73" s="18"/>
      <c r="C73" s="185"/>
    </row>
    <row r="74" spans="1:3" s="16" customFormat="1" ht="20.100000000000001" customHeight="1" x14ac:dyDescent="0.2">
      <c r="A74" s="18"/>
      <c r="B74" s="18"/>
      <c r="C74" s="185"/>
    </row>
    <row r="75" spans="1:3" s="16" customFormat="1" ht="20.100000000000001" customHeight="1" x14ac:dyDescent="0.2">
      <c r="A75" s="17"/>
      <c r="B75" s="17"/>
      <c r="C75" s="185"/>
    </row>
    <row r="76" spans="1:3" s="16" customFormat="1" ht="20.100000000000001" customHeight="1" x14ac:dyDescent="0.2">
      <c r="A76" s="17"/>
      <c r="B76" s="17"/>
      <c r="C76" s="185"/>
    </row>
    <row r="77" spans="1:3" s="16" customFormat="1" ht="20.100000000000001" customHeight="1" x14ac:dyDescent="0.2">
      <c r="A77" s="185"/>
      <c r="B77" s="185"/>
      <c r="C77" s="185"/>
    </row>
    <row r="78" spans="1:3" s="16" customFormat="1" ht="18" customHeight="1" x14ac:dyDescent="0.2">
      <c r="A78" s="185"/>
      <c r="B78" s="185"/>
      <c r="C78" s="11"/>
    </row>
  </sheetData>
  <mergeCells count="28">
    <mergeCell ref="B64:C64"/>
    <mergeCell ref="B65:C65"/>
    <mergeCell ref="B66:C66"/>
    <mergeCell ref="A67:A72"/>
    <mergeCell ref="B67:C67"/>
    <mergeCell ref="B68:C68"/>
    <mergeCell ref="B69:C69"/>
    <mergeCell ref="B70:C70"/>
    <mergeCell ref="B71:C71"/>
    <mergeCell ref="B72:C72"/>
    <mergeCell ref="B63:C63"/>
    <mergeCell ref="A46:B46"/>
    <mergeCell ref="A53:C53"/>
    <mergeCell ref="A54:C54"/>
    <mergeCell ref="B57:C57"/>
    <mergeCell ref="B60:C60"/>
    <mergeCell ref="B61:C61"/>
    <mergeCell ref="B62:C62"/>
    <mergeCell ref="B55:C55"/>
    <mergeCell ref="B59:C59"/>
    <mergeCell ref="B58:C58"/>
    <mergeCell ref="B56:C56"/>
    <mergeCell ref="A44:B44"/>
    <mergeCell ref="A1:C1"/>
    <mergeCell ref="A3:C3"/>
    <mergeCell ref="A5:B5"/>
    <mergeCell ref="A13:B13"/>
    <mergeCell ref="A38:B38"/>
  </mergeCells>
  <printOptions horizontalCentered="1"/>
  <pageMargins left="0.2" right="0.2" top="0.25" bottom="0.25" header="0.05" footer="0.05"/>
  <pageSetup paperSize="9" scale="60" orientation="landscape" horizontalDpi="4294967295" verticalDpi="4294967295" r:id="rId1"/>
  <rowBreaks count="1" manualBreakCount="1">
    <brk id="52"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Summary</vt:lpstr>
      <vt:lpstr>Detailed Budget</vt:lpstr>
      <vt:lpstr>Income Tax Details</vt:lpstr>
      <vt:lpstr>Other Sources of Finance</vt:lpstr>
      <vt:lpstr>Budget Guidelines</vt:lpstr>
      <vt:lpstr>'Budget Guidelines'!Print_Area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2020-11-26T06:25:55Z</dcterms:modified>
</cp:coreProperties>
</file>